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" yWindow="0" windowWidth="20356" windowHeight="10865" tabRatio="606" activeTab="6"/>
  </bookViews>
  <sheets>
    <sheet name="Jul" sheetId="1" r:id="rId1"/>
    <sheet name="Aug" sheetId="2" r:id="rId2"/>
    <sheet name="Sep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" sheetId="9" r:id="rId9"/>
    <sheet name="Apr" sheetId="10" r:id="rId10"/>
    <sheet name="May" sheetId="11" r:id="rId11"/>
    <sheet name="Jun" sheetId="12" r:id="rId12"/>
    <sheet name="Year Summary" sheetId="13" r:id="rId13"/>
    <sheet name="Quotas summary" sheetId="14" state="hidden" r:id="rId14"/>
  </sheets>
  <definedNames/>
  <calcPr fullCalcOnLoad="1"/>
</workbook>
</file>

<file path=xl/sharedStrings.xml><?xml version="1.0" encoding="utf-8"?>
<sst xmlns="http://schemas.openxmlformats.org/spreadsheetml/2006/main" count="855" uniqueCount="80">
  <si>
    <t>Bindery Preparations: Monograph Binding</t>
  </si>
  <si>
    <t xml:space="preserve"> </t>
  </si>
  <si>
    <t>Total</t>
  </si>
  <si>
    <t>B</t>
  </si>
  <si>
    <t>Asia</t>
  </si>
  <si>
    <t>Bio Sta</t>
  </si>
  <si>
    <t>Dent</t>
  </si>
  <si>
    <t>FineArts</t>
  </si>
  <si>
    <t>Gt. Lakes</t>
  </si>
  <si>
    <t>Info.Lib</t>
  </si>
  <si>
    <t>Labadie</t>
  </si>
  <si>
    <t>Map</t>
  </si>
  <si>
    <t>Museums</t>
  </si>
  <si>
    <t>Music</t>
  </si>
  <si>
    <t>Nursing</t>
  </si>
  <si>
    <t>Pharmacy</t>
  </si>
  <si>
    <t>Pub H</t>
  </si>
  <si>
    <t>Reference</t>
  </si>
  <si>
    <t>Science</t>
  </si>
  <si>
    <t>Soc Work</t>
  </si>
  <si>
    <t>U G L</t>
  </si>
  <si>
    <t>U N Doc</t>
  </si>
  <si>
    <t>Stacks</t>
  </si>
  <si>
    <t>Cluster Summary</t>
  </si>
  <si>
    <t>GL</t>
  </si>
  <si>
    <t>BioSta</t>
  </si>
  <si>
    <t>Gt Lakes</t>
  </si>
  <si>
    <t>Bindery Preparations: Monograph Binding Quotas</t>
  </si>
  <si>
    <t>page 1</t>
  </si>
  <si>
    <t>UGL</t>
  </si>
  <si>
    <t>Grad</t>
  </si>
  <si>
    <t>Comments</t>
  </si>
  <si>
    <t>Quota</t>
  </si>
  <si>
    <t>page 2</t>
  </si>
  <si>
    <t>Weeks on vacation:</t>
  </si>
  <si>
    <t>Total to date</t>
  </si>
  <si>
    <t>sent</t>
  </si>
  <si>
    <t>over/under</t>
  </si>
  <si>
    <t>vacation correction</t>
  </si>
  <si>
    <t>Total over/under</t>
  </si>
  <si>
    <t>FM</t>
  </si>
  <si>
    <t>FS</t>
  </si>
  <si>
    <t>Fine Arts</t>
  </si>
  <si>
    <t>Taubman</t>
  </si>
  <si>
    <t>page 3</t>
  </si>
  <si>
    <t>HSC</t>
  </si>
  <si>
    <t>FMR</t>
  </si>
  <si>
    <t xml:space="preserve">   </t>
  </si>
  <si>
    <t>AAEL</t>
  </si>
  <si>
    <t xml:space="preserve">  </t>
  </si>
  <si>
    <t xml:space="preserve">        </t>
  </si>
  <si>
    <t>Buhr MDP</t>
  </si>
  <si>
    <t>FY 2008-09</t>
  </si>
  <si>
    <t>FY 2014-15</t>
  </si>
  <si>
    <t>July 2014</t>
  </si>
  <si>
    <t>August 2014</t>
  </si>
  <si>
    <t>September 2014</t>
  </si>
  <si>
    <t>October 2014</t>
  </si>
  <si>
    <t>November 2014</t>
  </si>
  <si>
    <t>December 2014</t>
  </si>
  <si>
    <t xml:space="preserve"> January 2015</t>
  </si>
  <si>
    <t xml:space="preserve"> February 2015</t>
  </si>
  <si>
    <t xml:space="preserve"> March 2015</t>
  </si>
  <si>
    <t xml:space="preserve"> April 2015</t>
  </si>
  <si>
    <t xml:space="preserve"> May 2015</t>
  </si>
  <si>
    <t xml:space="preserve"> June 2015</t>
  </si>
  <si>
    <t xml:space="preserve"> 7/3</t>
  </si>
  <si>
    <t xml:space="preserve"> 7/17</t>
  </si>
  <si>
    <t xml:space="preserve"> 7/31</t>
  </si>
  <si>
    <t xml:space="preserve"> 8/14</t>
  </si>
  <si>
    <t xml:space="preserve">  8/28</t>
  </si>
  <si>
    <t xml:space="preserve"> 9/11</t>
  </si>
  <si>
    <t xml:space="preserve"> 9/25</t>
  </si>
  <si>
    <t xml:space="preserve"> 10/9</t>
  </si>
  <si>
    <t xml:space="preserve"> 10/23</t>
  </si>
  <si>
    <t xml:space="preserve"> 11/6</t>
  </si>
  <si>
    <t xml:space="preserve"> 11/20</t>
  </si>
  <si>
    <t xml:space="preserve"> 12/4</t>
  </si>
  <si>
    <t xml:space="preserve"> 12/18</t>
  </si>
  <si>
    <t xml:space="preserve"> 1/15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</si>
</sst>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Britannic Bold"/>
      <family val="2"/>
    </font>
    <font>
      <b/>
      <sz val="12"/>
      <name val="Britannic Bold"/>
      <family val="2"/>
    </font>
    <font>
      <sz val="10"/>
      <name val="Britannic Bold"/>
      <family val="2"/>
    </font>
    <font>
      <sz val="12"/>
      <name val="Britannic Bold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33" borderId="14" xfId="0" applyFont="1" applyFill="1" applyBorder="1" applyAlignment="1" quotePrefix="1">
      <alignment horizontal="left"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57">
      <alignment/>
      <protection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17" fontId="1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17" fontId="1" fillId="0" borderId="19" xfId="0" applyNumberFormat="1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1" fontId="0" fillId="0" borderId="20" xfId="0" applyNumberFormat="1" applyBorder="1" applyAlignment="1">
      <alignment/>
    </xf>
    <xf numFmtId="0" fontId="1" fillId="0" borderId="21" xfId="0" applyFont="1" applyBorder="1" applyAlignment="1">
      <alignment horizontal="center"/>
    </xf>
    <xf numFmtId="1" fontId="0" fillId="0" borderId="22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/>
    </xf>
    <xf numFmtId="0" fontId="0" fillId="0" borderId="0" xfId="0" applyAlignment="1">
      <alignment horizontal="right"/>
    </xf>
    <xf numFmtId="17" fontId="1" fillId="33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right"/>
    </xf>
    <xf numFmtId="17" fontId="1" fillId="0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24" xfId="0" applyFill="1" applyBorder="1" applyAlignment="1" quotePrefix="1">
      <alignment horizontal="left"/>
    </xf>
    <xf numFmtId="0" fontId="0" fillId="33" borderId="24" xfId="0" applyFill="1" applyBorder="1" applyAlignment="1">
      <alignment/>
    </xf>
    <xf numFmtId="0" fontId="1" fillId="33" borderId="25" xfId="0" applyFont="1" applyFill="1" applyBorder="1" applyAlignment="1">
      <alignment horizontal="right"/>
    </xf>
    <xf numFmtId="0" fontId="4" fillId="33" borderId="26" xfId="0" applyFont="1" applyFill="1" applyBorder="1" applyAlignment="1">
      <alignment horizontal="center"/>
    </xf>
    <xf numFmtId="17" fontId="8" fillId="33" borderId="24" xfId="0" applyNumberFormat="1" applyFont="1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33" borderId="27" xfId="0" applyFill="1" applyBorder="1" applyAlignment="1">
      <alignment/>
    </xf>
    <xf numFmtId="0" fontId="6" fillId="0" borderId="11" xfId="0" applyFont="1" applyBorder="1" applyAlignment="1">
      <alignment/>
    </xf>
    <xf numFmtId="0" fontId="0" fillId="33" borderId="28" xfId="0" applyFill="1" applyBorder="1" applyAlignment="1">
      <alignment/>
    </xf>
    <xf numFmtId="0" fontId="7" fillId="33" borderId="0" xfId="57" applyFont="1" applyFill="1" applyBorder="1">
      <alignment/>
      <protection/>
    </xf>
    <xf numFmtId="0" fontId="0" fillId="33" borderId="15" xfId="57" applyFill="1" applyBorder="1">
      <alignment/>
      <protection/>
    </xf>
    <xf numFmtId="0" fontId="0" fillId="33" borderId="27" xfId="57" applyFill="1" applyBorder="1">
      <alignment/>
      <protection/>
    </xf>
    <xf numFmtId="0" fontId="7" fillId="33" borderId="10" xfId="57" applyFont="1" applyFill="1" applyBorder="1">
      <alignment/>
      <protection/>
    </xf>
    <xf numFmtId="0" fontId="0" fillId="33" borderId="18" xfId="0" applyFont="1" applyFill="1" applyBorder="1" applyAlignment="1">
      <alignment/>
    </xf>
    <xf numFmtId="17" fontId="1" fillId="0" borderId="18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17" fontId="1" fillId="33" borderId="14" xfId="0" applyNumberFormat="1" applyFont="1" applyFill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7" fontId="0" fillId="33" borderId="24" xfId="0" applyNumberFormat="1" applyFill="1" applyBorder="1" applyAlignment="1">
      <alignment/>
    </xf>
    <xf numFmtId="17" fontId="1" fillId="33" borderId="24" xfId="0" applyNumberFormat="1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0" xfId="0" applyFill="1" applyBorder="1" applyAlignment="1" quotePrefix="1">
      <alignment horizontal="left"/>
    </xf>
    <xf numFmtId="17" fontId="0" fillId="33" borderId="0" xfId="0" applyNumberFormat="1" applyFill="1" applyBorder="1" applyAlignment="1">
      <alignment/>
    </xf>
    <xf numFmtId="0" fontId="0" fillId="33" borderId="37" xfId="0" applyFill="1" applyBorder="1" applyAlignment="1">
      <alignment/>
    </xf>
    <xf numFmtId="0" fontId="0" fillId="0" borderId="37" xfId="0" applyBorder="1" applyAlignment="1">
      <alignment/>
    </xf>
    <xf numFmtId="14" fontId="0" fillId="0" borderId="0" xfId="0" applyNumberFormat="1" applyAlignment="1">
      <alignment horizontal="right"/>
    </xf>
    <xf numFmtId="0" fontId="7" fillId="33" borderId="15" xfId="57" applyFont="1" applyFill="1" applyBorder="1">
      <alignment/>
      <protection/>
    </xf>
    <xf numFmtId="0" fontId="0" fillId="0" borderId="38" xfId="57" applyFont="1" applyBorder="1">
      <alignment/>
      <protection/>
    </xf>
    <xf numFmtId="0" fontId="0" fillId="0" borderId="39" xfId="57" applyBorder="1">
      <alignment/>
      <protection/>
    </xf>
    <xf numFmtId="0" fontId="0" fillId="0" borderId="40" xfId="57" applyBorder="1">
      <alignment/>
      <protection/>
    </xf>
    <xf numFmtId="0" fontId="0" fillId="0" borderId="36" xfId="0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6" fillId="33" borderId="41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49" fontId="4" fillId="33" borderId="15" xfId="0" applyNumberFormat="1" applyFont="1" applyFill="1" applyBorder="1" applyAlignment="1">
      <alignment horizontal="center"/>
    </xf>
    <xf numFmtId="0" fontId="4" fillId="33" borderId="27" xfId="0" applyFont="1" applyFill="1" applyBorder="1" applyAlignment="1">
      <alignment/>
    </xf>
    <xf numFmtId="17" fontId="11" fillId="33" borderId="28" xfId="0" applyNumberFormat="1" applyFont="1" applyFill="1" applyBorder="1" applyAlignment="1">
      <alignment horizontal="left"/>
    </xf>
    <xf numFmtId="0" fontId="11" fillId="33" borderId="11" xfId="0" applyFont="1" applyFill="1" applyBorder="1" applyAlignment="1">
      <alignment horizontal="left"/>
    </xf>
    <xf numFmtId="0" fontId="0" fillId="0" borderId="42" xfId="57" applyBorder="1">
      <alignment/>
      <protection/>
    </xf>
    <xf numFmtId="0" fontId="7" fillId="33" borderId="16" xfId="57" applyFont="1" applyFill="1" applyBorder="1">
      <alignment/>
      <protection/>
    </xf>
    <xf numFmtId="0" fontId="0" fillId="0" borderId="21" xfId="57" applyBorder="1">
      <alignment/>
      <protection/>
    </xf>
    <xf numFmtId="0" fontId="0" fillId="0" borderId="20" xfId="57" applyBorder="1">
      <alignment/>
      <protection/>
    </xf>
    <xf numFmtId="0" fontId="0" fillId="33" borderId="17" xfId="57" applyFont="1" applyFill="1" applyBorder="1">
      <alignment/>
      <protection/>
    </xf>
    <xf numFmtId="0" fontId="0" fillId="0" borderId="22" xfId="57" applyFont="1" applyBorder="1">
      <alignment/>
      <protection/>
    </xf>
    <xf numFmtId="0" fontId="0" fillId="33" borderId="43" xfId="57" applyFont="1" applyFill="1" applyBorder="1">
      <alignment/>
      <protection/>
    </xf>
    <xf numFmtId="0" fontId="0" fillId="0" borderId="44" xfId="57" applyFont="1" applyBorder="1">
      <alignment/>
      <protection/>
    </xf>
    <xf numFmtId="0" fontId="7" fillId="0" borderId="16" xfId="57" applyFont="1" applyBorder="1">
      <alignment/>
      <protection/>
    </xf>
    <xf numFmtId="0" fontId="0" fillId="0" borderId="45" xfId="57" applyFont="1" applyBorder="1">
      <alignment/>
      <protection/>
    </xf>
    <xf numFmtId="0" fontId="0" fillId="0" borderId="19" xfId="57" applyFont="1" applyBorder="1">
      <alignment/>
      <protection/>
    </xf>
    <xf numFmtId="0" fontId="0" fillId="33" borderId="46" xfId="57" applyFont="1" applyFill="1" applyBorder="1">
      <alignment/>
      <protection/>
    </xf>
    <xf numFmtId="0" fontId="0" fillId="0" borderId="47" xfId="57" applyFont="1" applyBorder="1">
      <alignment/>
      <protection/>
    </xf>
    <xf numFmtId="0" fontId="0" fillId="0" borderId="38" xfId="57" applyBorder="1">
      <alignment/>
      <protection/>
    </xf>
    <xf numFmtId="0" fontId="0" fillId="0" borderId="48" xfId="57" applyBorder="1">
      <alignment/>
      <protection/>
    </xf>
    <xf numFmtId="0" fontId="11" fillId="0" borderId="0" xfId="0" applyFont="1" applyAlignment="1">
      <alignment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12" fillId="0" borderId="0" xfId="0" applyFont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14" fontId="0" fillId="0" borderId="0" xfId="0" applyNumberFormat="1" applyAlignment="1">
      <alignment/>
    </xf>
    <xf numFmtId="17" fontId="1" fillId="33" borderId="55" xfId="0" applyNumberFormat="1" applyFont="1" applyFill="1" applyBorder="1" applyAlignment="1">
      <alignment horizontal="left"/>
    </xf>
    <xf numFmtId="49" fontId="11" fillId="33" borderId="24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4" fillId="33" borderId="18" xfId="57" applyFont="1" applyFill="1" applyBorder="1" applyAlignment="1">
      <alignment horizontal="center"/>
      <protection/>
    </xf>
    <xf numFmtId="0" fontId="4" fillId="33" borderId="30" xfId="57" applyFont="1" applyFill="1" applyBorder="1" applyAlignment="1">
      <alignment horizontal="center"/>
      <protection/>
    </xf>
    <xf numFmtId="0" fontId="4" fillId="33" borderId="23" xfId="57" applyFont="1" applyFill="1" applyBorder="1" applyAlignment="1">
      <alignment horizontal="center"/>
      <protection/>
    </xf>
    <xf numFmtId="0" fontId="4" fillId="33" borderId="56" xfId="57" applyFont="1" applyFill="1" applyBorder="1" applyAlignment="1">
      <alignment horizontal="center"/>
      <protection/>
    </xf>
    <xf numFmtId="0" fontId="0" fillId="0" borderId="57" xfId="57" applyBorder="1">
      <alignment/>
      <protection/>
    </xf>
    <xf numFmtId="0" fontId="0" fillId="0" borderId="45" xfId="57" applyBorder="1">
      <alignment/>
      <protection/>
    </xf>
    <xf numFmtId="0" fontId="0" fillId="0" borderId="19" xfId="57" applyBorder="1">
      <alignment/>
      <protection/>
    </xf>
    <xf numFmtId="0" fontId="0" fillId="0" borderId="58" xfId="57" applyBorder="1">
      <alignment/>
      <protection/>
    </xf>
    <xf numFmtId="0" fontId="0" fillId="33" borderId="59" xfId="57" applyFont="1" applyFill="1" applyBorder="1">
      <alignment/>
      <protection/>
    </xf>
    <xf numFmtId="0" fontId="0" fillId="0" borderId="60" xfId="57" applyFont="1" applyBorder="1">
      <alignment/>
      <protection/>
    </xf>
    <xf numFmtId="0" fontId="1" fillId="0" borderId="61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2" xfId="0" applyFont="1" applyBorder="1" applyAlignment="1">
      <alignment/>
    </xf>
    <xf numFmtId="0" fontId="0" fillId="0" borderId="57" xfId="0" applyFont="1" applyBorder="1" applyAlignment="1">
      <alignment/>
    </xf>
    <xf numFmtId="0" fontId="1" fillId="0" borderId="45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1" fillId="0" borderId="62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57" xfId="0" applyBorder="1" applyAlignment="1">
      <alignment/>
    </xf>
    <xf numFmtId="1" fontId="0" fillId="0" borderId="57" xfId="0" applyNumberFormat="1" applyBorder="1" applyAlignment="1">
      <alignment/>
    </xf>
    <xf numFmtId="1" fontId="0" fillId="0" borderId="60" xfId="0" applyNumberFormat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19" xfId="0" applyBorder="1" applyAlignment="1">
      <alignment/>
    </xf>
    <xf numFmtId="1" fontId="0" fillId="0" borderId="19" xfId="0" applyNumberFormat="1" applyBorder="1" applyAlignment="1">
      <alignment/>
    </xf>
    <xf numFmtId="1" fontId="0" fillId="0" borderId="21" xfId="0" applyNumberFormat="1" applyBorder="1" applyAlignment="1">
      <alignment/>
    </xf>
    <xf numFmtId="0" fontId="7" fillId="33" borderId="12" xfId="57" applyFont="1" applyFill="1" applyBorder="1">
      <alignment/>
      <protection/>
    </xf>
    <xf numFmtId="0" fontId="5" fillId="0" borderId="36" xfId="57" applyFont="1" applyBorder="1">
      <alignment/>
      <protection/>
    </xf>
    <xf numFmtId="0" fontId="1" fillId="0" borderId="30" xfId="57" applyFont="1" applyBorder="1">
      <alignment/>
      <protection/>
    </xf>
    <xf numFmtId="0" fontId="1" fillId="0" borderId="23" xfId="57" applyFont="1" applyBorder="1">
      <alignment/>
      <protection/>
    </xf>
    <xf numFmtId="0" fontId="1" fillId="0" borderId="62" xfId="57" applyFont="1" applyBorder="1">
      <alignment/>
      <protection/>
    </xf>
    <xf numFmtId="0" fontId="11" fillId="0" borderId="18" xfId="57" applyFont="1" applyBorder="1">
      <alignment/>
      <protection/>
    </xf>
    <xf numFmtId="0" fontId="1" fillId="33" borderId="45" xfId="57" applyFont="1" applyFill="1" applyBorder="1">
      <alignment/>
      <protection/>
    </xf>
    <xf numFmtId="0" fontId="1" fillId="0" borderId="19" xfId="57" applyFont="1" applyBorder="1">
      <alignment/>
      <protection/>
    </xf>
    <xf numFmtId="0" fontId="1" fillId="0" borderId="21" xfId="57" applyFont="1" applyBorder="1">
      <alignment/>
      <protection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5" fillId="0" borderId="36" xfId="0" applyFont="1" applyBorder="1" applyAlignment="1">
      <alignment/>
    </xf>
    <xf numFmtId="0" fontId="6" fillId="0" borderId="63" xfId="0" applyFont="1" applyBorder="1" applyAlignment="1">
      <alignment/>
    </xf>
    <xf numFmtId="0" fontId="6" fillId="33" borderId="15" xfId="0" applyFont="1" applyFill="1" applyBorder="1" applyAlignment="1">
      <alignment/>
    </xf>
    <xf numFmtId="49" fontId="4" fillId="33" borderId="15" xfId="0" applyNumberFormat="1" applyFont="1" applyFill="1" applyBorder="1" applyAlignment="1">
      <alignment horizontal="center"/>
    </xf>
    <xf numFmtId="0" fontId="6" fillId="33" borderId="27" xfId="0" applyFont="1" applyFill="1" applyBorder="1" applyAlignment="1">
      <alignment/>
    </xf>
    <xf numFmtId="0" fontId="4" fillId="33" borderId="36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6" fillId="33" borderId="28" xfId="0" applyFont="1" applyFill="1" applyBorder="1" applyAlignment="1">
      <alignment/>
    </xf>
    <xf numFmtId="0" fontId="4" fillId="33" borderId="36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4" fillId="33" borderId="15" xfId="0" applyFont="1" applyFill="1" applyBorder="1" applyAlignment="1">
      <alignment/>
    </xf>
    <xf numFmtId="16" fontId="4" fillId="33" borderId="15" xfId="0" applyNumberFormat="1" applyFont="1" applyFill="1" applyBorder="1" applyAlignment="1">
      <alignment/>
    </xf>
    <xf numFmtId="0" fontId="1" fillId="33" borderId="25" xfId="0" applyFont="1" applyFill="1" applyBorder="1" applyAlignment="1">
      <alignment horizontal="right"/>
    </xf>
    <xf numFmtId="0" fontId="0" fillId="0" borderId="67" xfId="57" applyBorder="1">
      <alignment/>
      <protection/>
    </xf>
    <xf numFmtId="17" fontId="1" fillId="33" borderId="55" xfId="0" applyNumberFormat="1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Year Summary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A1" sqref="A1"/>
    </sheetView>
  </sheetViews>
  <sheetFormatPr defaultColWidth="8.57421875" defaultRowHeight="12.75"/>
  <cols>
    <col min="1" max="1" width="9.57421875" style="0" customWidth="1"/>
    <col min="2" max="21" width="6.140625" style="0" customWidth="1"/>
  </cols>
  <sheetData>
    <row r="1" spans="1:21" ht="17.25">
      <c r="A1" s="104" t="s">
        <v>0</v>
      </c>
      <c r="B1" s="32"/>
      <c r="C1" s="32"/>
      <c r="D1" s="32"/>
      <c r="E1" s="33"/>
      <c r="F1" s="33"/>
      <c r="G1" s="33" t="s">
        <v>1</v>
      </c>
      <c r="H1" s="33" t="s">
        <v>1</v>
      </c>
      <c r="I1" s="57"/>
      <c r="J1" s="57" t="s">
        <v>1</v>
      </c>
      <c r="K1" s="57" t="s">
        <v>1</v>
      </c>
      <c r="L1" s="36"/>
      <c r="M1" s="105" t="s">
        <v>54</v>
      </c>
      <c r="N1" s="58"/>
      <c r="P1" s="59"/>
      <c r="Q1" s="59"/>
      <c r="S1" s="59"/>
      <c r="T1" s="33"/>
      <c r="U1" s="162" t="s">
        <v>53</v>
      </c>
    </row>
    <row r="2" spans="1:21" ht="12.75" thickBot="1">
      <c r="A2" s="35" t="s">
        <v>1</v>
      </c>
      <c r="B2" s="62"/>
      <c r="C2" s="62"/>
      <c r="D2" s="62"/>
      <c r="E2" s="9"/>
      <c r="F2" s="9"/>
      <c r="G2" s="9"/>
      <c r="H2" s="9"/>
      <c r="I2" s="9"/>
      <c r="J2" s="9"/>
      <c r="K2" s="9"/>
      <c r="L2" s="63"/>
      <c r="M2" s="9"/>
      <c r="N2" s="9"/>
      <c r="O2" s="9"/>
      <c r="P2" s="9"/>
      <c r="Q2" s="9"/>
      <c r="R2" s="9"/>
      <c r="S2" s="9"/>
      <c r="T2" s="9"/>
      <c r="U2" s="64"/>
    </row>
    <row r="3" spans="1:21" ht="15">
      <c r="A3" s="41"/>
      <c r="B3" s="75" t="s">
        <v>1</v>
      </c>
      <c r="C3" s="60"/>
      <c r="D3" s="160" t="s">
        <v>66</v>
      </c>
      <c r="E3" s="76" t="s">
        <v>1</v>
      </c>
      <c r="F3" s="77"/>
      <c r="G3" s="60"/>
      <c r="H3" s="60"/>
      <c r="I3" s="160" t="s">
        <v>67</v>
      </c>
      <c r="J3" s="76" t="s">
        <v>1</v>
      </c>
      <c r="K3" s="60"/>
      <c r="L3" s="154"/>
      <c r="M3" s="146"/>
      <c r="N3" s="146" t="s">
        <v>68</v>
      </c>
      <c r="O3" s="147"/>
      <c r="P3" s="146"/>
      <c r="Q3" s="154"/>
      <c r="R3" s="146"/>
      <c r="S3" s="146"/>
      <c r="T3" s="10" t="s">
        <v>2</v>
      </c>
      <c r="U3" s="148"/>
    </row>
    <row r="4" spans="1:21" ht="12.75" thickBot="1">
      <c r="A4" s="61"/>
      <c r="B4" s="149" t="s">
        <v>41</v>
      </c>
      <c r="C4" s="150" t="s">
        <v>40</v>
      </c>
      <c r="D4" s="150" t="s">
        <v>46</v>
      </c>
      <c r="E4" s="150" t="s">
        <v>3</v>
      </c>
      <c r="F4" s="151" t="s">
        <v>2</v>
      </c>
      <c r="G4" s="150" t="s">
        <v>41</v>
      </c>
      <c r="H4" s="150" t="s">
        <v>40</v>
      </c>
      <c r="I4" s="150" t="s">
        <v>46</v>
      </c>
      <c r="J4" s="150" t="s">
        <v>3</v>
      </c>
      <c r="K4" s="150" t="s">
        <v>2</v>
      </c>
      <c r="L4" s="155" t="s">
        <v>41</v>
      </c>
      <c r="M4" s="152" t="s">
        <v>40</v>
      </c>
      <c r="N4" s="152" t="s">
        <v>46</v>
      </c>
      <c r="O4" s="152" t="s">
        <v>3</v>
      </c>
      <c r="P4" s="152" t="s">
        <v>2</v>
      </c>
      <c r="Q4" s="155" t="s">
        <v>41</v>
      </c>
      <c r="R4" s="152" t="s">
        <v>40</v>
      </c>
      <c r="S4" s="152" t="s">
        <v>46</v>
      </c>
      <c r="T4" s="152" t="s">
        <v>3</v>
      </c>
      <c r="U4" s="153" t="s">
        <v>2</v>
      </c>
    </row>
    <row r="5" spans="1:21" ht="12">
      <c r="A5" s="40" t="s">
        <v>48</v>
      </c>
      <c r="B5" s="3">
        <v>0</v>
      </c>
      <c r="C5" s="1">
        <v>92</v>
      </c>
      <c r="D5" s="1">
        <v>19</v>
      </c>
      <c r="E5" s="1">
        <v>29</v>
      </c>
      <c r="F5" s="1">
        <f>SUM(B5:E5)</f>
        <v>140</v>
      </c>
      <c r="G5" s="3">
        <v>0</v>
      </c>
      <c r="H5" s="1">
        <v>59</v>
      </c>
      <c r="I5" s="1">
        <v>14</v>
      </c>
      <c r="J5" s="1">
        <v>30</v>
      </c>
      <c r="K5" s="1">
        <f>SUM(G5:J5)</f>
        <v>103</v>
      </c>
      <c r="L5" s="3">
        <v>0</v>
      </c>
      <c r="M5" s="1">
        <v>50</v>
      </c>
      <c r="N5" s="1">
        <v>24</v>
      </c>
      <c r="O5" s="1">
        <v>52</v>
      </c>
      <c r="P5" s="1">
        <f>SUM(L5:O5)</f>
        <v>126</v>
      </c>
      <c r="Q5" s="3">
        <f>+B5+G5+L5</f>
        <v>0</v>
      </c>
      <c r="R5" s="1">
        <f>+C5+H5+M5</f>
        <v>201</v>
      </c>
      <c r="S5" s="1">
        <f>+D5+I5+N5</f>
        <v>57</v>
      </c>
      <c r="T5" s="156">
        <f>+E5+J5+O5</f>
        <v>111</v>
      </c>
      <c r="U5" s="65">
        <f aca="true" t="shared" si="0" ref="U5:U25">SUM(Q5:T5)</f>
        <v>369</v>
      </c>
    </row>
    <row r="6" spans="1:21" ht="12">
      <c r="A6" s="40" t="s">
        <v>4</v>
      </c>
      <c r="B6" s="3">
        <v>0</v>
      </c>
      <c r="C6" s="1">
        <v>2</v>
      </c>
      <c r="D6" s="1">
        <v>3</v>
      </c>
      <c r="E6" s="1">
        <v>10</v>
      </c>
      <c r="F6" s="2">
        <f>SUM(B6:E6)</f>
        <v>15</v>
      </c>
      <c r="G6" s="3">
        <v>0</v>
      </c>
      <c r="H6" s="1">
        <v>0</v>
      </c>
      <c r="I6" s="1">
        <v>0</v>
      </c>
      <c r="J6" s="1">
        <v>0</v>
      </c>
      <c r="K6" s="2">
        <f>SUM(G6:J6)</f>
        <v>0</v>
      </c>
      <c r="L6" s="3">
        <v>0</v>
      </c>
      <c r="M6" s="1">
        <v>0</v>
      </c>
      <c r="N6" s="1">
        <v>2</v>
      </c>
      <c r="O6" s="1">
        <v>17</v>
      </c>
      <c r="P6" s="2">
        <f>SUM(L6:O6)</f>
        <v>19</v>
      </c>
      <c r="Q6" s="1">
        <v>0</v>
      </c>
      <c r="R6" s="1">
        <f aca="true" t="shared" si="1" ref="R6:T25">+C6+H6+M6</f>
        <v>2</v>
      </c>
      <c r="S6" s="1">
        <f t="shared" si="1"/>
        <v>5</v>
      </c>
      <c r="T6" s="1">
        <f t="shared" si="1"/>
        <v>27</v>
      </c>
      <c r="U6" s="2">
        <f t="shared" si="0"/>
        <v>34</v>
      </c>
    </row>
    <row r="7" spans="1:21" ht="12">
      <c r="A7" s="40" t="s">
        <v>5</v>
      </c>
      <c r="B7" s="3">
        <v>0</v>
      </c>
      <c r="C7" s="1">
        <v>0</v>
      </c>
      <c r="D7" s="1">
        <v>0</v>
      </c>
      <c r="E7" s="1">
        <v>0</v>
      </c>
      <c r="F7" s="2">
        <f aca="true" t="shared" si="2" ref="F7:F25">SUM(B7:E7)</f>
        <v>0</v>
      </c>
      <c r="G7" s="3">
        <v>0</v>
      </c>
      <c r="H7" s="1">
        <v>0</v>
      </c>
      <c r="I7" s="1">
        <v>0</v>
      </c>
      <c r="J7" s="1">
        <v>0</v>
      </c>
      <c r="K7" s="2">
        <f aca="true" t="shared" si="3" ref="K7:K25">SUM(G7:J7)</f>
        <v>0</v>
      </c>
      <c r="L7" s="3">
        <v>0</v>
      </c>
      <c r="M7" s="1">
        <v>0</v>
      </c>
      <c r="N7" s="1">
        <v>0</v>
      </c>
      <c r="O7" s="1">
        <v>0</v>
      </c>
      <c r="P7" s="2">
        <f aca="true" t="shared" si="4" ref="P7:P25">SUM(L7:O7)</f>
        <v>0</v>
      </c>
      <c r="Q7" s="1">
        <f aca="true" t="shared" si="5" ref="Q7:Q25">+B7+G7+L7</f>
        <v>0</v>
      </c>
      <c r="R7" s="1">
        <f t="shared" si="1"/>
        <v>0</v>
      </c>
      <c r="S7" s="1">
        <f t="shared" si="1"/>
        <v>0</v>
      </c>
      <c r="T7" s="1">
        <f t="shared" si="1"/>
        <v>0</v>
      </c>
      <c r="U7" s="2">
        <f t="shared" si="0"/>
        <v>0</v>
      </c>
    </row>
    <row r="8" spans="1:21" ht="12">
      <c r="A8" s="40" t="s">
        <v>6</v>
      </c>
      <c r="B8" s="3">
        <v>0</v>
      </c>
      <c r="C8" s="1">
        <v>0</v>
      </c>
      <c r="D8" s="1">
        <v>0</v>
      </c>
      <c r="E8" s="38">
        <v>0</v>
      </c>
      <c r="F8" s="2">
        <f t="shared" si="2"/>
        <v>0</v>
      </c>
      <c r="G8" s="3">
        <v>0</v>
      </c>
      <c r="H8" s="1">
        <v>0</v>
      </c>
      <c r="I8" s="1">
        <v>0</v>
      </c>
      <c r="J8" s="38">
        <v>0</v>
      </c>
      <c r="K8" s="2">
        <f t="shared" si="3"/>
        <v>0</v>
      </c>
      <c r="L8" s="3">
        <v>0</v>
      </c>
      <c r="M8" s="1">
        <v>0</v>
      </c>
      <c r="N8" s="1">
        <v>0</v>
      </c>
      <c r="O8" s="38">
        <v>0</v>
      </c>
      <c r="P8" s="2">
        <f t="shared" si="4"/>
        <v>0</v>
      </c>
      <c r="Q8" s="1">
        <f t="shared" si="5"/>
        <v>0</v>
      </c>
      <c r="R8" s="1">
        <f t="shared" si="1"/>
        <v>0</v>
      </c>
      <c r="S8" s="1">
        <f t="shared" si="1"/>
        <v>0</v>
      </c>
      <c r="T8" s="1">
        <f t="shared" si="1"/>
        <v>0</v>
      </c>
      <c r="U8" s="2">
        <f t="shared" si="0"/>
        <v>0</v>
      </c>
    </row>
    <row r="9" spans="1:21" ht="12">
      <c r="A9" s="40" t="s">
        <v>7</v>
      </c>
      <c r="B9" s="3">
        <v>0</v>
      </c>
      <c r="C9" s="1">
        <v>2</v>
      </c>
      <c r="D9" s="1">
        <v>1</v>
      </c>
      <c r="E9" s="1">
        <v>11</v>
      </c>
      <c r="F9" s="2">
        <f t="shared" si="2"/>
        <v>14</v>
      </c>
      <c r="G9" s="3">
        <v>0</v>
      </c>
      <c r="H9" s="1">
        <v>0</v>
      </c>
      <c r="I9" s="1">
        <v>2</v>
      </c>
      <c r="J9" s="1">
        <v>8</v>
      </c>
      <c r="K9" s="2">
        <f t="shared" si="3"/>
        <v>10</v>
      </c>
      <c r="L9" s="3">
        <v>0</v>
      </c>
      <c r="M9" s="1">
        <v>1</v>
      </c>
      <c r="N9" s="1">
        <v>0</v>
      </c>
      <c r="O9" s="1">
        <v>14</v>
      </c>
      <c r="P9" s="2">
        <f t="shared" si="4"/>
        <v>15</v>
      </c>
      <c r="Q9" s="1">
        <f t="shared" si="5"/>
        <v>0</v>
      </c>
      <c r="R9" s="1">
        <f t="shared" si="1"/>
        <v>3</v>
      </c>
      <c r="S9" s="1">
        <f t="shared" si="1"/>
        <v>3</v>
      </c>
      <c r="T9" s="1">
        <f t="shared" si="1"/>
        <v>33</v>
      </c>
      <c r="U9" s="2">
        <f t="shared" si="0"/>
        <v>39</v>
      </c>
    </row>
    <row r="10" spans="1:21" ht="12">
      <c r="A10" s="40" t="s">
        <v>8</v>
      </c>
      <c r="B10" s="3">
        <v>0</v>
      </c>
      <c r="C10" s="1">
        <v>0</v>
      </c>
      <c r="D10" s="1">
        <v>0</v>
      </c>
      <c r="E10" s="1">
        <v>0</v>
      </c>
      <c r="F10" s="2">
        <f t="shared" si="2"/>
        <v>0</v>
      </c>
      <c r="G10" s="3">
        <v>0</v>
      </c>
      <c r="H10" s="1">
        <v>0</v>
      </c>
      <c r="I10" s="1">
        <v>0</v>
      </c>
      <c r="J10" s="1">
        <v>0</v>
      </c>
      <c r="K10" s="2">
        <f t="shared" si="3"/>
        <v>0</v>
      </c>
      <c r="L10" s="3">
        <v>0</v>
      </c>
      <c r="M10" s="1">
        <v>0</v>
      </c>
      <c r="N10" s="1">
        <v>0</v>
      </c>
      <c r="O10" s="1">
        <v>0</v>
      </c>
      <c r="P10" s="2">
        <f t="shared" si="4"/>
        <v>0</v>
      </c>
      <c r="Q10" s="1">
        <f t="shared" si="5"/>
        <v>0</v>
      </c>
      <c r="R10" s="1">
        <f t="shared" si="1"/>
        <v>0</v>
      </c>
      <c r="S10" s="1">
        <f t="shared" si="1"/>
        <v>0</v>
      </c>
      <c r="T10" s="1">
        <f t="shared" si="1"/>
        <v>0</v>
      </c>
      <c r="U10" s="2">
        <f t="shared" si="0"/>
        <v>0</v>
      </c>
    </row>
    <row r="11" spans="1:21" ht="12">
      <c r="A11" s="40" t="s">
        <v>9</v>
      </c>
      <c r="B11" s="3">
        <v>0</v>
      </c>
      <c r="C11" s="1">
        <v>0</v>
      </c>
      <c r="D11" s="1">
        <v>0</v>
      </c>
      <c r="E11" s="1">
        <v>0</v>
      </c>
      <c r="F11" s="2">
        <f t="shared" si="2"/>
        <v>0</v>
      </c>
      <c r="G11" s="3">
        <v>0</v>
      </c>
      <c r="H11" s="1">
        <v>0</v>
      </c>
      <c r="I11" s="1">
        <v>0</v>
      </c>
      <c r="J11" s="1">
        <v>1</v>
      </c>
      <c r="K11" s="2">
        <f t="shared" si="3"/>
        <v>1</v>
      </c>
      <c r="L11" s="3">
        <v>0</v>
      </c>
      <c r="M11" s="1">
        <v>0</v>
      </c>
      <c r="N11" s="1">
        <v>0</v>
      </c>
      <c r="O11" s="1">
        <v>0</v>
      </c>
      <c r="P11" s="2">
        <f t="shared" si="4"/>
        <v>0</v>
      </c>
      <c r="Q11" s="1">
        <f t="shared" si="5"/>
        <v>0</v>
      </c>
      <c r="R11" s="1">
        <f t="shared" si="1"/>
        <v>0</v>
      </c>
      <c r="S11" s="1">
        <f t="shared" si="1"/>
        <v>0</v>
      </c>
      <c r="T11" s="1">
        <f t="shared" si="1"/>
        <v>1</v>
      </c>
      <c r="U11" s="2">
        <f t="shared" si="0"/>
        <v>1</v>
      </c>
    </row>
    <row r="12" spans="1:21" ht="12">
      <c r="A12" s="40" t="s">
        <v>10</v>
      </c>
      <c r="B12" s="3">
        <v>0</v>
      </c>
      <c r="C12" s="1">
        <v>0</v>
      </c>
      <c r="D12" s="1">
        <v>0</v>
      </c>
      <c r="E12" s="1">
        <v>0</v>
      </c>
      <c r="F12" s="2">
        <f t="shared" si="2"/>
        <v>0</v>
      </c>
      <c r="G12" s="3">
        <v>0</v>
      </c>
      <c r="H12" s="1">
        <v>0</v>
      </c>
      <c r="I12" s="1">
        <v>0</v>
      </c>
      <c r="J12" s="1">
        <v>0</v>
      </c>
      <c r="K12" s="2">
        <f t="shared" si="3"/>
        <v>0</v>
      </c>
      <c r="L12" s="3">
        <v>0</v>
      </c>
      <c r="M12" s="1">
        <v>0</v>
      </c>
      <c r="N12" s="1">
        <v>0</v>
      </c>
      <c r="O12" s="1">
        <v>0</v>
      </c>
      <c r="P12" s="2">
        <f t="shared" si="4"/>
        <v>0</v>
      </c>
      <c r="Q12" s="1">
        <f t="shared" si="5"/>
        <v>0</v>
      </c>
      <c r="R12" s="1">
        <f t="shared" si="1"/>
        <v>0</v>
      </c>
      <c r="S12" s="1">
        <f t="shared" si="1"/>
        <v>0</v>
      </c>
      <c r="T12" s="1">
        <f t="shared" si="1"/>
        <v>0</v>
      </c>
      <c r="U12" s="2">
        <f t="shared" si="0"/>
        <v>0</v>
      </c>
    </row>
    <row r="13" spans="1:21" ht="12">
      <c r="A13" s="40" t="s">
        <v>11</v>
      </c>
      <c r="B13" s="3">
        <v>0</v>
      </c>
      <c r="C13" s="1">
        <v>0</v>
      </c>
      <c r="D13" s="1">
        <v>0</v>
      </c>
      <c r="E13" s="1">
        <v>0</v>
      </c>
      <c r="F13" s="2">
        <f t="shared" si="2"/>
        <v>0</v>
      </c>
      <c r="G13" s="3">
        <v>0</v>
      </c>
      <c r="H13" s="1">
        <v>0</v>
      </c>
      <c r="I13" s="1">
        <v>0</v>
      </c>
      <c r="J13" s="1">
        <v>0</v>
      </c>
      <c r="K13" s="2">
        <f t="shared" si="3"/>
        <v>0</v>
      </c>
      <c r="L13" s="3">
        <v>0</v>
      </c>
      <c r="M13" s="1">
        <v>0</v>
      </c>
      <c r="N13" s="1">
        <v>0</v>
      </c>
      <c r="O13" s="1">
        <v>0</v>
      </c>
      <c r="P13" s="2">
        <f t="shared" si="4"/>
        <v>0</v>
      </c>
      <c r="Q13" s="1">
        <f t="shared" si="5"/>
        <v>0</v>
      </c>
      <c r="R13" s="1">
        <f t="shared" si="1"/>
        <v>0</v>
      </c>
      <c r="S13" s="1">
        <f t="shared" si="1"/>
        <v>0</v>
      </c>
      <c r="T13" s="1">
        <f t="shared" si="1"/>
        <v>0</v>
      </c>
      <c r="U13" s="2">
        <f t="shared" si="0"/>
        <v>0</v>
      </c>
    </row>
    <row r="14" spans="1:21" ht="12">
      <c r="A14" s="40" t="s">
        <v>12</v>
      </c>
      <c r="B14" s="3">
        <v>0</v>
      </c>
      <c r="C14" s="1">
        <v>0</v>
      </c>
      <c r="D14" s="1">
        <v>0</v>
      </c>
      <c r="E14" s="1">
        <v>2</v>
      </c>
      <c r="F14" s="2">
        <f t="shared" si="2"/>
        <v>2</v>
      </c>
      <c r="G14" s="3">
        <v>0</v>
      </c>
      <c r="H14" s="1">
        <v>1</v>
      </c>
      <c r="I14" s="1">
        <v>0</v>
      </c>
      <c r="J14" s="1">
        <v>0</v>
      </c>
      <c r="K14" s="2">
        <f t="shared" si="3"/>
        <v>1</v>
      </c>
      <c r="L14" s="3">
        <v>0</v>
      </c>
      <c r="M14" s="1">
        <v>0</v>
      </c>
      <c r="N14" s="1">
        <v>0</v>
      </c>
      <c r="O14" s="1">
        <v>1</v>
      </c>
      <c r="P14" s="2">
        <f t="shared" si="4"/>
        <v>1</v>
      </c>
      <c r="Q14" s="1">
        <f t="shared" si="5"/>
        <v>0</v>
      </c>
      <c r="R14" s="1">
        <f t="shared" si="1"/>
        <v>1</v>
      </c>
      <c r="S14" s="1">
        <f t="shared" si="1"/>
        <v>0</v>
      </c>
      <c r="T14" s="1">
        <f t="shared" si="1"/>
        <v>3</v>
      </c>
      <c r="U14" s="2">
        <f t="shared" si="0"/>
        <v>4</v>
      </c>
    </row>
    <row r="15" spans="1:21" ht="12">
      <c r="A15" s="40" t="s">
        <v>13</v>
      </c>
      <c r="B15" s="3">
        <v>0</v>
      </c>
      <c r="C15" s="1">
        <v>13</v>
      </c>
      <c r="D15" s="1">
        <v>10</v>
      </c>
      <c r="E15" s="1">
        <v>29</v>
      </c>
      <c r="F15" s="2">
        <f t="shared" si="2"/>
        <v>52</v>
      </c>
      <c r="G15" s="3">
        <v>0</v>
      </c>
      <c r="H15" s="1">
        <v>10</v>
      </c>
      <c r="I15" s="1">
        <v>9</v>
      </c>
      <c r="J15" s="1">
        <v>26</v>
      </c>
      <c r="K15" s="2">
        <f t="shared" si="3"/>
        <v>45</v>
      </c>
      <c r="L15" s="3">
        <v>0</v>
      </c>
      <c r="M15" s="1">
        <v>50</v>
      </c>
      <c r="N15" s="1">
        <v>27</v>
      </c>
      <c r="O15" s="1">
        <v>33</v>
      </c>
      <c r="P15" s="2">
        <f t="shared" si="4"/>
        <v>110</v>
      </c>
      <c r="Q15" s="1">
        <f t="shared" si="5"/>
        <v>0</v>
      </c>
      <c r="R15" s="1">
        <f t="shared" si="1"/>
        <v>73</v>
      </c>
      <c r="S15" s="1">
        <f t="shared" si="1"/>
        <v>46</v>
      </c>
      <c r="T15" s="1">
        <f t="shared" si="1"/>
        <v>88</v>
      </c>
      <c r="U15" s="2">
        <f t="shared" si="0"/>
        <v>207</v>
      </c>
    </row>
    <row r="16" spans="1:21" ht="12">
      <c r="A16" s="40" t="s">
        <v>14</v>
      </c>
      <c r="B16" s="3">
        <v>0</v>
      </c>
      <c r="C16" s="1">
        <v>0</v>
      </c>
      <c r="D16" s="1">
        <v>0</v>
      </c>
      <c r="E16" s="1">
        <v>0</v>
      </c>
      <c r="F16" s="2">
        <f t="shared" si="2"/>
        <v>0</v>
      </c>
      <c r="G16" s="3">
        <v>0</v>
      </c>
      <c r="H16" s="1">
        <v>0</v>
      </c>
      <c r="I16" s="1">
        <v>0</v>
      </c>
      <c r="J16" s="1">
        <v>0</v>
      </c>
      <c r="K16" s="2">
        <f t="shared" si="3"/>
        <v>0</v>
      </c>
      <c r="L16" s="3">
        <v>0</v>
      </c>
      <c r="M16" s="1">
        <v>0</v>
      </c>
      <c r="N16" s="1">
        <v>0</v>
      </c>
      <c r="O16" s="1">
        <v>0</v>
      </c>
      <c r="P16" s="2">
        <f t="shared" si="4"/>
        <v>0</v>
      </c>
      <c r="Q16" s="1">
        <f t="shared" si="5"/>
        <v>0</v>
      </c>
      <c r="R16" s="1">
        <f t="shared" si="1"/>
        <v>0</v>
      </c>
      <c r="S16" s="1">
        <f t="shared" si="1"/>
        <v>0</v>
      </c>
      <c r="T16" s="1">
        <f t="shared" si="1"/>
        <v>0</v>
      </c>
      <c r="U16" s="2">
        <f t="shared" si="0"/>
        <v>0</v>
      </c>
    </row>
    <row r="17" spans="1:21" ht="12">
      <c r="A17" s="40" t="s">
        <v>15</v>
      </c>
      <c r="B17" s="3">
        <v>0</v>
      </c>
      <c r="C17" s="1">
        <v>0</v>
      </c>
      <c r="D17" s="1">
        <v>0</v>
      </c>
      <c r="E17" s="1">
        <v>0</v>
      </c>
      <c r="F17" s="2">
        <f t="shared" si="2"/>
        <v>0</v>
      </c>
      <c r="G17" s="3">
        <v>0</v>
      </c>
      <c r="H17" s="1">
        <v>0</v>
      </c>
      <c r="I17" s="1">
        <v>0</v>
      </c>
      <c r="J17" s="1">
        <v>0</v>
      </c>
      <c r="K17" s="2">
        <f t="shared" si="3"/>
        <v>0</v>
      </c>
      <c r="L17" s="3">
        <v>0</v>
      </c>
      <c r="M17" s="1">
        <v>0</v>
      </c>
      <c r="N17" s="1">
        <v>0</v>
      </c>
      <c r="O17" s="1">
        <v>0</v>
      </c>
      <c r="P17" s="2">
        <f t="shared" si="4"/>
        <v>0</v>
      </c>
      <c r="Q17" s="1">
        <f t="shared" si="5"/>
        <v>0</v>
      </c>
      <c r="R17" s="1">
        <f t="shared" si="1"/>
        <v>0</v>
      </c>
      <c r="S17" s="1">
        <f t="shared" si="1"/>
        <v>0</v>
      </c>
      <c r="T17" s="1">
        <f t="shared" si="1"/>
        <v>0</v>
      </c>
      <c r="U17" s="2">
        <f t="shared" si="0"/>
        <v>0</v>
      </c>
    </row>
    <row r="18" spans="1:21" ht="12">
      <c r="A18" s="40" t="s">
        <v>16</v>
      </c>
      <c r="B18" s="3">
        <v>0</v>
      </c>
      <c r="C18" s="1">
        <v>0</v>
      </c>
      <c r="D18" s="1">
        <v>0</v>
      </c>
      <c r="E18" s="1">
        <v>0</v>
      </c>
      <c r="F18" s="2">
        <f t="shared" si="2"/>
        <v>0</v>
      </c>
      <c r="G18" s="3">
        <v>0</v>
      </c>
      <c r="H18" s="1">
        <v>0</v>
      </c>
      <c r="I18" s="1">
        <v>0</v>
      </c>
      <c r="J18" s="1">
        <v>0</v>
      </c>
      <c r="K18" s="2">
        <f t="shared" si="3"/>
        <v>0</v>
      </c>
      <c r="L18" s="3">
        <v>0</v>
      </c>
      <c r="M18" s="1">
        <v>0</v>
      </c>
      <c r="N18" s="1">
        <v>0</v>
      </c>
      <c r="O18" s="1">
        <v>0</v>
      </c>
      <c r="P18" s="2">
        <f t="shared" si="4"/>
        <v>0</v>
      </c>
      <c r="Q18" s="1">
        <f t="shared" si="5"/>
        <v>0</v>
      </c>
      <c r="R18" s="1">
        <f t="shared" si="1"/>
        <v>0</v>
      </c>
      <c r="S18" s="1">
        <f t="shared" si="1"/>
        <v>0</v>
      </c>
      <c r="T18" s="1">
        <f t="shared" si="1"/>
        <v>0</v>
      </c>
      <c r="U18" s="2">
        <f t="shared" si="0"/>
        <v>0</v>
      </c>
    </row>
    <row r="19" spans="1:21" ht="12">
      <c r="A19" s="40" t="s">
        <v>17</v>
      </c>
      <c r="B19" s="3">
        <v>0</v>
      </c>
      <c r="C19" s="1">
        <v>0</v>
      </c>
      <c r="D19" s="1">
        <v>0</v>
      </c>
      <c r="E19" s="1">
        <v>1</v>
      </c>
      <c r="F19" s="2">
        <f t="shared" si="2"/>
        <v>1</v>
      </c>
      <c r="G19" s="3">
        <v>0</v>
      </c>
      <c r="H19" s="1">
        <v>0</v>
      </c>
      <c r="I19" s="1">
        <v>0</v>
      </c>
      <c r="J19" s="1">
        <v>0</v>
      </c>
      <c r="K19" s="2">
        <f t="shared" si="3"/>
        <v>0</v>
      </c>
      <c r="L19" s="3">
        <v>0</v>
      </c>
      <c r="M19" s="1">
        <v>0</v>
      </c>
      <c r="N19" s="1">
        <v>0</v>
      </c>
      <c r="O19" s="1">
        <v>0</v>
      </c>
      <c r="P19" s="2">
        <f t="shared" si="4"/>
        <v>0</v>
      </c>
      <c r="Q19" s="1">
        <f t="shared" si="5"/>
        <v>0</v>
      </c>
      <c r="R19" s="1">
        <f t="shared" si="1"/>
        <v>0</v>
      </c>
      <c r="S19" s="1">
        <f t="shared" si="1"/>
        <v>0</v>
      </c>
      <c r="T19" s="1">
        <f t="shared" si="1"/>
        <v>1</v>
      </c>
      <c r="U19" s="2">
        <f t="shared" si="0"/>
        <v>1</v>
      </c>
    </row>
    <row r="20" spans="1:21" ht="12">
      <c r="A20" s="40" t="s">
        <v>18</v>
      </c>
      <c r="B20" s="3">
        <v>0</v>
      </c>
      <c r="C20" s="1">
        <v>25</v>
      </c>
      <c r="D20" s="1">
        <v>4</v>
      </c>
      <c r="E20" s="1">
        <v>9</v>
      </c>
      <c r="F20" s="2">
        <f t="shared" si="2"/>
        <v>38</v>
      </c>
      <c r="G20" s="3">
        <v>0</v>
      </c>
      <c r="H20" s="1">
        <v>16</v>
      </c>
      <c r="I20" s="1">
        <v>1</v>
      </c>
      <c r="J20" s="1">
        <v>23</v>
      </c>
      <c r="K20" s="2">
        <f t="shared" si="3"/>
        <v>40</v>
      </c>
      <c r="L20" s="3">
        <v>0</v>
      </c>
      <c r="M20" s="1">
        <v>12</v>
      </c>
      <c r="N20" s="1">
        <v>2</v>
      </c>
      <c r="O20" s="1">
        <v>35</v>
      </c>
      <c r="P20" s="2">
        <f t="shared" si="4"/>
        <v>49</v>
      </c>
      <c r="Q20" s="1">
        <f t="shared" si="5"/>
        <v>0</v>
      </c>
      <c r="R20" s="1">
        <f t="shared" si="1"/>
        <v>53</v>
      </c>
      <c r="S20" s="1">
        <f t="shared" si="1"/>
        <v>7</v>
      </c>
      <c r="T20" s="1">
        <f t="shared" si="1"/>
        <v>67</v>
      </c>
      <c r="U20" s="2">
        <f t="shared" si="0"/>
        <v>127</v>
      </c>
    </row>
    <row r="21" spans="1:21" ht="12">
      <c r="A21" s="40" t="s">
        <v>19</v>
      </c>
      <c r="B21" s="3">
        <v>0</v>
      </c>
      <c r="C21" s="1">
        <v>0</v>
      </c>
      <c r="D21" s="1">
        <v>0</v>
      </c>
      <c r="E21" s="1">
        <v>0</v>
      </c>
      <c r="F21" s="2">
        <f t="shared" si="2"/>
        <v>0</v>
      </c>
      <c r="G21" s="3">
        <v>0</v>
      </c>
      <c r="H21" s="1">
        <v>0</v>
      </c>
      <c r="I21" s="1">
        <v>0</v>
      </c>
      <c r="J21" s="1">
        <v>0</v>
      </c>
      <c r="K21" s="2">
        <f t="shared" si="3"/>
        <v>0</v>
      </c>
      <c r="L21" s="3">
        <v>0</v>
      </c>
      <c r="M21" s="1">
        <v>0</v>
      </c>
      <c r="N21" s="1">
        <v>0</v>
      </c>
      <c r="O21" s="1">
        <v>0</v>
      </c>
      <c r="P21" s="2">
        <f t="shared" si="4"/>
        <v>0</v>
      </c>
      <c r="Q21" s="1">
        <f t="shared" si="5"/>
        <v>0</v>
      </c>
      <c r="R21" s="1">
        <f t="shared" si="1"/>
        <v>0</v>
      </c>
      <c r="S21" s="1">
        <f t="shared" si="1"/>
        <v>0</v>
      </c>
      <c r="T21" s="1">
        <f t="shared" si="1"/>
        <v>0</v>
      </c>
      <c r="U21" s="2">
        <f t="shared" si="0"/>
        <v>0</v>
      </c>
    </row>
    <row r="22" spans="1:21" ht="12">
      <c r="A22" s="40" t="s">
        <v>43</v>
      </c>
      <c r="B22" s="3">
        <v>0</v>
      </c>
      <c r="C22" s="1">
        <v>0</v>
      </c>
      <c r="D22" s="1">
        <v>0</v>
      </c>
      <c r="E22" s="1">
        <v>1</v>
      </c>
      <c r="F22" s="2">
        <f t="shared" si="2"/>
        <v>1</v>
      </c>
      <c r="G22" s="3">
        <v>0</v>
      </c>
      <c r="H22" s="1">
        <v>1</v>
      </c>
      <c r="I22" s="1">
        <v>0</v>
      </c>
      <c r="J22" s="1">
        <v>0</v>
      </c>
      <c r="K22" s="2">
        <f t="shared" si="3"/>
        <v>1</v>
      </c>
      <c r="L22" s="3">
        <v>0</v>
      </c>
      <c r="M22" s="1">
        <v>0</v>
      </c>
      <c r="N22" s="1">
        <v>0</v>
      </c>
      <c r="O22" s="1">
        <v>0</v>
      </c>
      <c r="P22" s="2">
        <f t="shared" si="4"/>
        <v>0</v>
      </c>
      <c r="Q22" s="1">
        <f t="shared" si="5"/>
        <v>0</v>
      </c>
      <c r="R22" s="1">
        <f t="shared" si="1"/>
        <v>1</v>
      </c>
      <c r="S22" s="1">
        <f t="shared" si="1"/>
        <v>0</v>
      </c>
      <c r="T22" s="1">
        <f t="shared" si="1"/>
        <v>1</v>
      </c>
      <c r="U22" s="2">
        <f t="shared" si="0"/>
        <v>2</v>
      </c>
    </row>
    <row r="23" spans="1:21" ht="12">
      <c r="A23" s="40" t="s">
        <v>20</v>
      </c>
      <c r="B23" s="3">
        <v>0</v>
      </c>
      <c r="C23" s="1">
        <v>0</v>
      </c>
      <c r="D23" s="1">
        <v>0</v>
      </c>
      <c r="E23" s="1">
        <v>3</v>
      </c>
      <c r="F23" s="2">
        <f t="shared" si="2"/>
        <v>3</v>
      </c>
      <c r="G23" s="3">
        <v>0</v>
      </c>
      <c r="H23" s="1">
        <v>0</v>
      </c>
      <c r="I23" s="1">
        <v>0</v>
      </c>
      <c r="J23" s="1">
        <v>2</v>
      </c>
      <c r="K23" s="2">
        <f t="shared" si="3"/>
        <v>2</v>
      </c>
      <c r="L23" s="3">
        <v>0</v>
      </c>
      <c r="M23" s="1">
        <v>0</v>
      </c>
      <c r="N23" s="1">
        <v>0</v>
      </c>
      <c r="O23" s="1">
        <v>1</v>
      </c>
      <c r="P23" s="2">
        <f t="shared" si="4"/>
        <v>1</v>
      </c>
      <c r="Q23" s="1">
        <f t="shared" si="5"/>
        <v>0</v>
      </c>
      <c r="R23" s="1">
        <f t="shared" si="1"/>
        <v>0</v>
      </c>
      <c r="S23" s="1">
        <f t="shared" si="1"/>
        <v>0</v>
      </c>
      <c r="T23" s="1">
        <f t="shared" si="1"/>
        <v>6</v>
      </c>
      <c r="U23" s="2">
        <f t="shared" si="0"/>
        <v>6</v>
      </c>
    </row>
    <row r="24" spans="1:21" ht="12">
      <c r="A24" s="40" t="s">
        <v>21</v>
      </c>
      <c r="B24" s="3">
        <v>0</v>
      </c>
      <c r="C24" s="1">
        <v>0</v>
      </c>
      <c r="D24" s="1">
        <v>0</v>
      </c>
      <c r="E24" s="1">
        <v>0</v>
      </c>
      <c r="F24" s="2">
        <f t="shared" si="2"/>
        <v>0</v>
      </c>
      <c r="G24" s="3">
        <v>0</v>
      </c>
      <c r="H24" s="1">
        <v>0</v>
      </c>
      <c r="I24" s="1">
        <v>0</v>
      </c>
      <c r="J24" s="1">
        <v>0</v>
      </c>
      <c r="K24" s="2">
        <f t="shared" si="3"/>
        <v>0</v>
      </c>
      <c r="L24" s="3">
        <v>0</v>
      </c>
      <c r="M24" s="1">
        <v>0</v>
      </c>
      <c r="N24" s="1">
        <v>0</v>
      </c>
      <c r="O24" s="1">
        <v>0</v>
      </c>
      <c r="P24" s="2">
        <f t="shared" si="4"/>
        <v>0</v>
      </c>
      <c r="Q24" s="1">
        <f t="shared" si="5"/>
        <v>0</v>
      </c>
      <c r="R24" s="1">
        <f t="shared" si="1"/>
        <v>0</v>
      </c>
      <c r="S24" s="1">
        <f t="shared" si="1"/>
        <v>0</v>
      </c>
      <c r="T24" s="1">
        <f t="shared" si="1"/>
        <v>0</v>
      </c>
      <c r="U24" s="2">
        <f t="shared" si="0"/>
        <v>0</v>
      </c>
    </row>
    <row r="25" spans="1:21" ht="12.75" thickBot="1">
      <c r="A25" s="145" t="s">
        <v>22</v>
      </c>
      <c r="B25" s="3">
        <v>0</v>
      </c>
      <c r="C25" s="1">
        <v>324</v>
      </c>
      <c r="D25" s="1">
        <v>150</v>
      </c>
      <c r="E25" s="1">
        <v>71</v>
      </c>
      <c r="F25" s="2">
        <f t="shared" si="2"/>
        <v>545</v>
      </c>
      <c r="G25" s="3">
        <v>0</v>
      </c>
      <c r="H25" s="1">
        <v>335</v>
      </c>
      <c r="I25" s="1">
        <v>144</v>
      </c>
      <c r="J25" s="1">
        <v>58</v>
      </c>
      <c r="K25" s="2">
        <f t="shared" si="3"/>
        <v>537</v>
      </c>
      <c r="L25" s="3">
        <v>0</v>
      </c>
      <c r="M25" s="1">
        <v>327</v>
      </c>
      <c r="N25" s="1">
        <v>128</v>
      </c>
      <c r="O25" s="1">
        <v>85</v>
      </c>
      <c r="P25" s="2">
        <f t="shared" si="4"/>
        <v>540</v>
      </c>
      <c r="Q25" s="1">
        <f t="shared" si="5"/>
        <v>0</v>
      </c>
      <c r="R25" s="1">
        <f t="shared" si="1"/>
        <v>986</v>
      </c>
      <c r="S25" s="1">
        <f t="shared" si="1"/>
        <v>422</v>
      </c>
      <c r="T25" s="1">
        <f t="shared" si="1"/>
        <v>214</v>
      </c>
      <c r="U25" s="2">
        <f t="shared" si="0"/>
        <v>1622</v>
      </c>
    </row>
    <row r="26" spans="1:21" ht="15.75" thickBot="1">
      <c r="A26" s="144" t="s">
        <v>2</v>
      </c>
      <c r="B26" s="6">
        <f>SUM(B5:B25)</f>
        <v>0</v>
      </c>
      <c r="C26" s="4">
        <f aca="true" t="shared" si="6" ref="C26:U26">SUM(C5:C25)</f>
        <v>458</v>
      </c>
      <c r="D26" s="4">
        <f t="shared" si="6"/>
        <v>187</v>
      </c>
      <c r="E26" s="4">
        <f t="shared" si="6"/>
        <v>166</v>
      </c>
      <c r="F26" s="5">
        <f t="shared" si="6"/>
        <v>811</v>
      </c>
      <c r="G26" s="6">
        <f t="shared" si="6"/>
        <v>0</v>
      </c>
      <c r="H26" s="4">
        <f t="shared" si="6"/>
        <v>422</v>
      </c>
      <c r="I26" s="4">
        <f t="shared" si="6"/>
        <v>170</v>
      </c>
      <c r="J26" s="4">
        <f t="shared" si="6"/>
        <v>148</v>
      </c>
      <c r="K26" s="5">
        <f t="shared" si="6"/>
        <v>740</v>
      </c>
      <c r="L26" s="6">
        <f t="shared" si="6"/>
        <v>0</v>
      </c>
      <c r="M26" s="4">
        <f t="shared" si="6"/>
        <v>440</v>
      </c>
      <c r="N26" s="4">
        <f t="shared" si="6"/>
        <v>183</v>
      </c>
      <c r="O26" s="4">
        <f t="shared" si="6"/>
        <v>238</v>
      </c>
      <c r="P26" s="5">
        <f t="shared" si="6"/>
        <v>861</v>
      </c>
      <c r="Q26" s="6">
        <f t="shared" si="6"/>
        <v>0</v>
      </c>
      <c r="R26" s="4">
        <f t="shared" si="6"/>
        <v>1320</v>
      </c>
      <c r="S26" s="4">
        <f t="shared" si="6"/>
        <v>540</v>
      </c>
      <c r="T26" s="4">
        <f t="shared" si="6"/>
        <v>552</v>
      </c>
      <c r="U26" s="5">
        <f t="shared" si="6"/>
        <v>2412</v>
      </c>
    </row>
    <row r="27" spans="1:21" ht="1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ht="12.75" thickBo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ht="15.75" thickBot="1">
      <c r="A29" s="7" t="s">
        <v>23</v>
      </c>
      <c r="B29" s="72"/>
      <c r="C29" s="72"/>
      <c r="D29" s="72"/>
      <c r="E29" s="72"/>
      <c r="F29" s="73"/>
      <c r="G29" s="8"/>
      <c r="H29" s="8"/>
      <c r="I29" s="8"/>
      <c r="J29" s="8"/>
      <c r="K29" s="39"/>
      <c r="L29" s="41"/>
      <c r="M29" s="8"/>
      <c r="N29" s="8"/>
      <c r="O29" s="8"/>
      <c r="P29" s="39"/>
      <c r="Q29" s="8"/>
      <c r="R29" s="8"/>
      <c r="S29" s="8"/>
      <c r="T29" s="10" t="s">
        <v>2</v>
      </c>
      <c r="U29" s="39"/>
    </row>
    <row r="30" spans="1:21" ht="12.75" customHeight="1">
      <c r="A30" s="74" t="s">
        <v>45</v>
      </c>
      <c r="B30" s="98">
        <f>B16+B17+B18+B22</f>
        <v>0</v>
      </c>
      <c r="C30" s="96">
        <f>C16+C17+C22</f>
        <v>0</v>
      </c>
      <c r="D30" s="96">
        <f>D16+D17+D22</f>
        <v>0</v>
      </c>
      <c r="E30" s="96">
        <f>E16+E17+E22</f>
        <v>1</v>
      </c>
      <c r="F30" s="97">
        <f>F16+F17+F22</f>
        <v>1</v>
      </c>
      <c r="G30" s="98">
        <f>G16+G17+G18+G22</f>
        <v>0</v>
      </c>
      <c r="H30" s="96">
        <f>H16+H17+H22</f>
        <v>1</v>
      </c>
      <c r="I30" s="96">
        <f>I16+I17+I22</f>
        <v>0</v>
      </c>
      <c r="J30" s="96">
        <f>J16+J17+J22</f>
        <v>0</v>
      </c>
      <c r="K30" s="97">
        <f>K16+K17+K22</f>
        <v>1</v>
      </c>
      <c r="L30" s="98">
        <f>L16+L17+L18+L22</f>
        <v>0</v>
      </c>
      <c r="M30" s="96">
        <f>M16+M17+M22</f>
        <v>0</v>
      </c>
      <c r="N30" s="96">
        <f>N16+N17+N22</f>
        <v>0</v>
      </c>
      <c r="O30" s="96">
        <f>O16+O17+O22</f>
        <v>0</v>
      </c>
      <c r="P30" s="97">
        <f>P16+P17+P22</f>
        <v>0</v>
      </c>
      <c r="Q30" s="98">
        <f>Q16+Q17+Q18+Q22</f>
        <v>0</v>
      </c>
      <c r="R30" s="96">
        <f>R16+R17+R22</f>
        <v>1</v>
      </c>
      <c r="S30" s="96">
        <f>S16+S17+S22</f>
        <v>0</v>
      </c>
      <c r="T30" s="96">
        <f>T16+T17+T22</f>
        <v>1</v>
      </c>
      <c r="U30" s="97">
        <f>U16+U17+U22</f>
        <v>2</v>
      </c>
    </row>
    <row r="31" spans="1:21" ht="12">
      <c r="A31" s="53" t="s">
        <v>18</v>
      </c>
      <c r="B31" s="100">
        <f aca="true" t="shared" si="7" ref="B31:U31">B7+B14+B20</f>
        <v>0</v>
      </c>
      <c r="C31" s="101">
        <f t="shared" si="7"/>
        <v>25</v>
      </c>
      <c r="D31" s="101">
        <f t="shared" si="7"/>
        <v>4</v>
      </c>
      <c r="E31" s="101">
        <f t="shared" si="7"/>
        <v>11</v>
      </c>
      <c r="F31" s="102">
        <f t="shared" si="7"/>
        <v>40</v>
      </c>
      <c r="G31" s="100">
        <f t="shared" si="7"/>
        <v>0</v>
      </c>
      <c r="H31" s="101">
        <f t="shared" si="7"/>
        <v>17</v>
      </c>
      <c r="I31" s="101">
        <f t="shared" si="7"/>
        <v>1</v>
      </c>
      <c r="J31" s="101">
        <f t="shared" si="7"/>
        <v>23</v>
      </c>
      <c r="K31" s="102">
        <f t="shared" si="7"/>
        <v>41</v>
      </c>
      <c r="L31" s="100">
        <f t="shared" si="7"/>
        <v>0</v>
      </c>
      <c r="M31" s="101">
        <f t="shared" si="7"/>
        <v>12</v>
      </c>
      <c r="N31" s="101">
        <f t="shared" si="7"/>
        <v>2</v>
      </c>
      <c r="O31" s="101">
        <f t="shared" si="7"/>
        <v>36</v>
      </c>
      <c r="P31" s="102">
        <f t="shared" si="7"/>
        <v>50</v>
      </c>
      <c r="Q31" s="100">
        <f t="shared" si="7"/>
        <v>0</v>
      </c>
      <c r="R31" s="101">
        <f t="shared" si="7"/>
        <v>54</v>
      </c>
      <c r="S31" s="101">
        <f t="shared" si="7"/>
        <v>7</v>
      </c>
      <c r="T31" s="101">
        <f t="shared" si="7"/>
        <v>70</v>
      </c>
      <c r="U31" s="102">
        <f t="shared" si="7"/>
        <v>131</v>
      </c>
    </row>
    <row r="32" spans="1:21" ht="12.75" thickBot="1">
      <c r="A32" s="54" t="s">
        <v>24</v>
      </c>
      <c r="B32" s="71">
        <f aca="true" t="shared" si="8" ref="B32:U32">B11+B12+B13+B19+B21+B24+B25</f>
        <v>0</v>
      </c>
      <c r="C32" s="55">
        <f t="shared" si="8"/>
        <v>324</v>
      </c>
      <c r="D32" s="55">
        <f t="shared" si="8"/>
        <v>150</v>
      </c>
      <c r="E32" s="55">
        <f t="shared" si="8"/>
        <v>72</v>
      </c>
      <c r="F32" s="56">
        <f t="shared" si="8"/>
        <v>546</v>
      </c>
      <c r="G32" s="71">
        <f t="shared" si="8"/>
        <v>0</v>
      </c>
      <c r="H32" s="55">
        <f t="shared" si="8"/>
        <v>335</v>
      </c>
      <c r="I32" s="55">
        <f t="shared" si="8"/>
        <v>144</v>
      </c>
      <c r="J32" s="55">
        <f t="shared" si="8"/>
        <v>59</v>
      </c>
      <c r="K32" s="56">
        <f t="shared" si="8"/>
        <v>538</v>
      </c>
      <c r="L32" s="71">
        <f t="shared" si="8"/>
        <v>0</v>
      </c>
      <c r="M32" s="55">
        <f t="shared" si="8"/>
        <v>327</v>
      </c>
      <c r="N32" s="55">
        <f t="shared" si="8"/>
        <v>128</v>
      </c>
      <c r="O32" s="55">
        <f t="shared" si="8"/>
        <v>85</v>
      </c>
      <c r="P32" s="56">
        <f t="shared" si="8"/>
        <v>540</v>
      </c>
      <c r="Q32" s="71">
        <f t="shared" si="8"/>
        <v>0</v>
      </c>
      <c r="R32" s="55">
        <f t="shared" si="8"/>
        <v>986</v>
      </c>
      <c r="S32" s="55">
        <f t="shared" si="8"/>
        <v>422</v>
      </c>
      <c r="T32" s="55">
        <f t="shared" si="8"/>
        <v>216</v>
      </c>
      <c r="U32" s="56">
        <f t="shared" si="8"/>
        <v>1624</v>
      </c>
    </row>
    <row r="33" ht="12.75" thickBot="1"/>
    <row r="34" spans="1:21" ht="13.5" thickBot="1">
      <c r="A34" s="143" t="s">
        <v>51</v>
      </c>
      <c r="B34" s="1"/>
      <c r="C34" s="157">
        <v>0</v>
      </c>
      <c r="D34" s="158">
        <v>0</v>
      </c>
      <c r="E34" s="159">
        <v>0</v>
      </c>
      <c r="F34" s="142">
        <f>SUM(C34:E34)</f>
        <v>0</v>
      </c>
      <c r="G34" s="1"/>
      <c r="H34" s="157">
        <v>0</v>
      </c>
      <c r="I34" s="158">
        <v>0</v>
      </c>
      <c r="J34" s="159">
        <v>0</v>
      </c>
      <c r="K34" s="142">
        <f>SUM(H34:J34)</f>
        <v>0</v>
      </c>
      <c r="L34" s="1"/>
      <c r="M34" s="157">
        <v>0</v>
      </c>
      <c r="N34" s="158">
        <v>0</v>
      </c>
      <c r="O34" s="159">
        <v>0</v>
      </c>
      <c r="P34" s="142">
        <f>SUM(M34:O34)</f>
        <v>0</v>
      </c>
      <c r="Q34" s="1"/>
      <c r="R34" s="157">
        <f>C34+H34+M34</f>
        <v>0</v>
      </c>
      <c r="S34" s="158">
        <f>D34+I34+N34</f>
        <v>0</v>
      </c>
      <c r="T34" s="159">
        <f>E34+J34+O34</f>
        <v>0</v>
      </c>
      <c r="U34" s="142">
        <f>SUM(R34:T34)</f>
        <v>0</v>
      </c>
    </row>
  </sheetData>
  <sheetProtection/>
  <printOptions gridLines="1"/>
  <pageMargins left="0.5" right="0.5" top="1" bottom="1" header="0.51" footer="0.5"/>
  <pageSetup horizontalDpi="600" verticalDpi="600" orientation="landscape" scale="9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A1">
      <selection activeCell="A1" sqref="A1"/>
    </sheetView>
  </sheetViews>
  <sheetFormatPr defaultColWidth="8.57421875" defaultRowHeight="12.75"/>
  <cols>
    <col min="1" max="1" width="9.57421875" style="0" customWidth="1"/>
    <col min="2" max="21" width="6.140625" style="0" customWidth="1"/>
  </cols>
  <sheetData>
    <row r="1" spans="1:21" ht="17.25">
      <c r="A1" s="104" t="s">
        <v>0</v>
      </c>
      <c r="B1" s="32"/>
      <c r="C1" s="32"/>
      <c r="D1" s="32"/>
      <c r="E1" s="33"/>
      <c r="F1" s="33"/>
      <c r="G1" s="33" t="s">
        <v>1</v>
      </c>
      <c r="H1" s="33" t="s">
        <v>1</v>
      </c>
      <c r="I1" s="57"/>
      <c r="J1" s="57" t="s">
        <v>1</v>
      </c>
      <c r="K1" s="57" t="s">
        <v>1</v>
      </c>
      <c r="L1" s="36"/>
      <c r="M1" s="105" t="s">
        <v>63</v>
      </c>
      <c r="N1" s="58"/>
      <c r="P1" s="59"/>
      <c r="Q1" s="59"/>
      <c r="S1" s="59"/>
      <c r="T1" s="33"/>
      <c r="U1" s="162" t="s">
        <v>53</v>
      </c>
    </row>
    <row r="2" spans="1:21" ht="12.75" thickBot="1">
      <c r="A2" s="35" t="s">
        <v>1</v>
      </c>
      <c r="B2" s="62"/>
      <c r="C2" s="62"/>
      <c r="D2" s="62"/>
      <c r="E2" s="9"/>
      <c r="F2" s="9"/>
      <c r="G2" s="9"/>
      <c r="H2" s="9"/>
      <c r="I2" s="9"/>
      <c r="J2" s="9"/>
      <c r="K2" s="9"/>
      <c r="L2" s="63"/>
      <c r="M2" s="9"/>
      <c r="N2" s="9"/>
      <c r="O2" s="9"/>
      <c r="P2" s="9"/>
      <c r="Q2" s="9"/>
      <c r="R2" s="9"/>
      <c r="S2" s="9"/>
      <c r="T2" s="9"/>
      <c r="U2" s="64"/>
    </row>
    <row r="3" spans="1:21" ht="15">
      <c r="A3" s="41"/>
      <c r="B3" s="75" t="s">
        <v>1</v>
      </c>
      <c r="C3" s="60"/>
      <c r="D3" s="160" t="s">
        <v>1</v>
      </c>
      <c r="E3" s="76" t="s">
        <v>1</v>
      </c>
      <c r="F3" s="77"/>
      <c r="G3" s="60"/>
      <c r="H3" s="60" t="s">
        <v>49</v>
      </c>
      <c r="I3" s="160" t="s">
        <v>1</v>
      </c>
      <c r="J3" s="76"/>
      <c r="K3" s="60"/>
      <c r="L3" s="154"/>
      <c r="M3" s="146"/>
      <c r="N3" s="146" t="s">
        <v>1</v>
      </c>
      <c r="O3" s="147"/>
      <c r="P3" s="146"/>
      <c r="Q3" s="154"/>
      <c r="R3" s="146"/>
      <c r="S3" s="146"/>
      <c r="T3" s="10" t="s">
        <v>2</v>
      </c>
      <c r="U3" s="148"/>
    </row>
    <row r="4" spans="1:21" ht="12.75" thickBot="1">
      <c r="A4" s="61"/>
      <c r="B4" s="149" t="s">
        <v>41</v>
      </c>
      <c r="C4" s="150" t="s">
        <v>40</v>
      </c>
      <c r="D4" s="150" t="s">
        <v>46</v>
      </c>
      <c r="E4" s="150" t="s">
        <v>3</v>
      </c>
      <c r="F4" s="151" t="s">
        <v>2</v>
      </c>
      <c r="G4" s="150" t="s">
        <v>41</v>
      </c>
      <c r="H4" s="150" t="s">
        <v>40</v>
      </c>
      <c r="I4" s="150" t="s">
        <v>46</v>
      </c>
      <c r="J4" s="150" t="s">
        <v>3</v>
      </c>
      <c r="K4" s="150" t="s">
        <v>2</v>
      </c>
      <c r="L4" s="155" t="s">
        <v>41</v>
      </c>
      <c r="M4" s="152" t="s">
        <v>40</v>
      </c>
      <c r="N4" s="152" t="s">
        <v>46</v>
      </c>
      <c r="O4" s="152" t="s">
        <v>3</v>
      </c>
      <c r="P4" s="152" t="s">
        <v>2</v>
      </c>
      <c r="Q4" s="155" t="s">
        <v>41</v>
      </c>
      <c r="R4" s="152" t="s">
        <v>40</v>
      </c>
      <c r="S4" s="152" t="s">
        <v>46</v>
      </c>
      <c r="T4" s="152" t="s">
        <v>3</v>
      </c>
      <c r="U4" s="153" t="s">
        <v>2</v>
      </c>
    </row>
    <row r="5" spans="1:21" ht="12">
      <c r="A5" s="40" t="s">
        <v>48</v>
      </c>
      <c r="B5" s="3">
        <v>0</v>
      </c>
      <c r="C5" s="1">
        <v>0</v>
      </c>
      <c r="D5" s="1">
        <v>0</v>
      </c>
      <c r="E5" s="1">
        <v>0</v>
      </c>
      <c r="F5" s="1">
        <f>SUM(B5:E5)</f>
        <v>0</v>
      </c>
      <c r="G5" s="3">
        <v>0</v>
      </c>
      <c r="H5" s="1">
        <v>0</v>
      </c>
      <c r="I5" s="1">
        <v>0</v>
      </c>
      <c r="J5" s="1">
        <v>0</v>
      </c>
      <c r="K5" s="1">
        <f>SUM(G5:J5)</f>
        <v>0</v>
      </c>
      <c r="L5" s="3">
        <v>0</v>
      </c>
      <c r="M5" s="1">
        <v>0</v>
      </c>
      <c r="N5" s="1">
        <v>0</v>
      </c>
      <c r="O5" s="1">
        <v>0</v>
      </c>
      <c r="P5" s="1">
        <f>SUM(L5:O5)</f>
        <v>0</v>
      </c>
      <c r="Q5" s="3">
        <f>+B5+G5+L5</f>
        <v>0</v>
      </c>
      <c r="R5" s="1">
        <f>+C5+H5+M5</f>
        <v>0</v>
      </c>
      <c r="S5" s="1">
        <f>+D5+I5+N5</f>
        <v>0</v>
      </c>
      <c r="T5" s="156">
        <f>+E5+J5+O5</f>
        <v>0</v>
      </c>
      <c r="U5" s="65">
        <f>SUM(Q5:T5)</f>
        <v>0</v>
      </c>
    </row>
    <row r="6" spans="1:21" ht="12">
      <c r="A6" s="40" t="s">
        <v>4</v>
      </c>
      <c r="B6" s="3">
        <v>0</v>
      </c>
      <c r="C6" s="1">
        <v>0</v>
      </c>
      <c r="D6" s="1">
        <v>0</v>
      </c>
      <c r="E6" s="1">
        <v>0</v>
      </c>
      <c r="F6" s="2">
        <f>SUM(B6:E6)</f>
        <v>0</v>
      </c>
      <c r="G6" s="3">
        <v>0</v>
      </c>
      <c r="H6" s="1">
        <v>0</v>
      </c>
      <c r="I6" s="1">
        <v>0</v>
      </c>
      <c r="J6" s="1">
        <v>0</v>
      </c>
      <c r="K6" s="2">
        <f>SUM(G6:J6)</f>
        <v>0</v>
      </c>
      <c r="L6" s="3">
        <v>0</v>
      </c>
      <c r="M6" s="1">
        <v>0</v>
      </c>
      <c r="N6" s="1">
        <v>0</v>
      </c>
      <c r="O6" s="1">
        <v>0</v>
      </c>
      <c r="P6" s="2">
        <f>SUM(L6:O6)</f>
        <v>0</v>
      </c>
      <c r="Q6" s="1">
        <v>0</v>
      </c>
      <c r="R6" s="1">
        <f aca="true" t="shared" si="0" ref="R6:S25">+C6+H6+M6</f>
        <v>0</v>
      </c>
      <c r="S6" s="1">
        <f>+D6+I6+N6</f>
        <v>0</v>
      </c>
      <c r="T6" s="1">
        <f aca="true" t="shared" si="1" ref="T6:T25">+E6+J6+O6</f>
        <v>0</v>
      </c>
      <c r="U6" s="2">
        <f>SUM(Q6:T6)</f>
        <v>0</v>
      </c>
    </row>
    <row r="7" spans="1:21" ht="12">
      <c r="A7" s="40" t="s">
        <v>5</v>
      </c>
      <c r="B7" s="3">
        <v>0</v>
      </c>
      <c r="C7" s="1">
        <v>0</v>
      </c>
      <c r="D7" s="1">
        <v>0</v>
      </c>
      <c r="E7" s="1">
        <v>0</v>
      </c>
      <c r="F7" s="2">
        <f aca="true" t="shared" si="2" ref="F7:F25">SUM(B7:E7)</f>
        <v>0</v>
      </c>
      <c r="G7" s="3">
        <v>0</v>
      </c>
      <c r="H7" s="1">
        <v>0</v>
      </c>
      <c r="I7" s="1">
        <v>0</v>
      </c>
      <c r="J7" s="1">
        <v>0</v>
      </c>
      <c r="K7" s="2">
        <f aca="true" t="shared" si="3" ref="K7:K25">SUM(G7:J7)</f>
        <v>0</v>
      </c>
      <c r="L7" s="3">
        <v>0</v>
      </c>
      <c r="M7" s="1">
        <v>0</v>
      </c>
      <c r="N7" s="1">
        <v>0</v>
      </c>
      <c r="O7" s="1">
        <v>0</v>
      </c>
      <c r="P7" s="2">
        <f aca="true" t="shared" si="4" ref="P7:P25">SUM(L7:O7)</f>
        <v>0</v>
      </c>
      <c r="Q7" s="1">
        <f aca="true" t="shared" si="5" ref="Q7:Q25">+B7+G7+L7</f>
        <v>0</v>
      </c>
      <c r="R7" s="1">
        <f t="shared" si="0"/>
        <v>0</v>
      </c>
      <c r="S7" s="1">
        <f t="shared" si="0"/>
        <v>0</v>
      </c>
      <c r="T7" s="1">
        <f t="shared" si="1"/>
        <v>0</v>
      </c>
      <c r="U7" s="2">
        <f aca="true" t="shared" si="6" ref="U7:U25">SUM(Q7:T7)</f>
        <v>0</v>
      </c>
    </row>
    <row r="8" spans="1:21" ht="12">
      <c r="A8" s="40" t="s">
        <v>6</v>
      </c>
      <c r="B8" s="3">
        <v>0</v>
      </c>
      <c r="C8" s="1">
        <v>0</v>
      </c>
      <c r="D8" s="1">
        <v>0</v>
      </c>
      <c r="E8" s="38">
        <v>0</v>
      </c>
      <c r="F8" s="2">
        <f t="shared" si="2"/>
        <v>0</v>
      </c>
      <c r="G8" s="3">
        <v>0</v>
      </c>
      <c r="H8" s="1">
        <v>0</v>
      </c>
      <c r="I8" s="1">
        <v>0</v>
      </c>
      <c r="J8" s="38">
        <v>0</v>
      </c>
      <c r="K8" s="2">
        <f t="shared" si="3"/>
        <v>0</v>
      </c>
      <c r="L8" s="3">
        <v>0</v>
      </c>
      <c r="M8" s="1">
        <v>0</v>
      </c>
      <c r="N8" s="1">
        <v>0</v>
      </c>
      <c r="O8" s="38">
        <v>0</v>
      </c>
      <c r="P8" s="2">
        <f t="shared" si="4"/>
        <v>0</v>
      </c>
      <c r="Q8" s="1">
        <f t="shared" si="5"/>
        <v>0</v>
      </c>
      <c r="R8" s="1">
        <f t="shared" si="0"/>
        <v>0</v>
      </c>
      <c r="S8" s="1">
        <f t="shared" si="0"/>
        <v>0</v>
      </c>
      <c r="T8" s="1">
        <f t="shared" si="1"/>
        <v>0</v>
      </c>
      <c r="U8" s="2">
        <f t="shared" si="6"/>
        <v>0</v>
      </c>
    </row>
    <row r="9" spans="1:21" ht="12">
      <c r="A9" s="40" t="s">
        <v>7</v>
      </c>
      <c r="B9" s="3">
        <v>0</v>
      </c>
      <c r="C9" s="1">
        <v>0</v>
      </c>
      <c r="D9" s="1">
        <v>0</v>
      </c>
      <c r="E9" s="1">
        <v>0</v>
      </c>
      <c r="F9" s="2">
        <f t="shared" si="2"/>
        <v>0</v>
      </c>
      <c r="G9" s="3">
        <v>0</v>
      </c>
      <c r="H9" s="1">
        <v>0</v>
      </c>
      <c r="I9" s="1">
        <v>0</v>
      </c>
      <c r="J9" s="1">
        <v>0</v>
      </c>
      <c r="K9" s="2">
        <f t="shared" si="3"/>
        <v>0</v>
      </c>
      <c r="L9" s="3">
        <v>0</v>
      </c>
      <c r="M9" s="1">
        <v>0</v>
      </c>
      <c r="N9" s="1">
        <v>0</v>
      </c>
      <c r="O9" s="1">
        <v>0</v>
      </c>
      <c r="P9" s="2">
        <f t="shared" si="4"/>
        <v>0</v>
      </c>
      <c r="Q9" s="1">
        <f t="shared" si="5"/>
        <v>0</v>
      </c>
      <c r="R9" s="1">
        <f t="shared" si="0"/>
        <v>0</v>
      </c>
      <c r="S9" s="1">
        <f t="shared" si="0"/>
        <v>0</v>
      </c>
      <c r="T9" s="1">
        <f t="shared" si="1"/>
        <v>0</v>
      </c>
      <c r="U9" s="2">
        <f t="shared" si="6"/>
        <v>0</v>
      </c>
    </row>
    <row r="10" spans="1:21" ht="12">
      <c r="A10" s="40" t="s">
        <v>8</v>
      </c>
      <c r="B10" s="3">
        <v>0</v>
      </c>
      <c r="C10" s="1">
        <v>0</v>
      </c>
      <c r="D10" s="1">
        <v>0</v>
      </c>
      <c r="E10" s="1">
        <v>0</v>
      </c>
      <c r="F10" s="2">
        <f t="shared" si="2"/>
        <v>0</v>
      </c>
      <c r="G10" s="3">
        <v>0</v>
      </c>
      <c r="H10" s="1">
        <v>0</v>
      </c>
      <c r="I10" s="1">
        <v>0</v>
      </c>
      <c r="J10" s="1">
        <v>0</v>
      </c>
      <c r="K10" s="2">
        <f t="shared" si="3"/>
        <v>0</v>
      </c>
      <c r="L10" s="3">
        <v>0</v>
      </c>
      <c r="M10" s="1">
        <v>0</v>
      </c>
      <c r="N10" s="1">
        <v>0</v>
      </c>
      <c r="O10" s="1">
        <v>0</v>
      </c>
      <c r="P10" s="2">
        <f t="shared" si="4"/>
        <v>0</v>
      </c>
      <c r="Q10" s="1">
        <f t="shared" si="5"/>
        <v>0</v>
      </c>
      <c r="R10" s="1">
        <f t="shared" si="0"/>
        <v>0</v>
      </c>
      <c r="S10" s="1">
        <f t="shared" si="0"/>
        <v>0</v>
      </c>
      <c r="T10" s="1">
        <f t="shared" si="1"/>
        <v>0</v>
      </c>
      <c r="U10" s="2">
        <f t="shared" si="6"/>
        <v>0</v>
      </c>
    </row>
    <row r="11" spans="1:21" ht="12">
      <c r="A11" s="40" t="s">
        <v>9</v>
      </c>
      <c r="B11" s="3">
        <v>0</v>
      </c>
      <c r="C11" s="1">
        <v>0</v>
      </c>
      <c r="D11" s="1">
        <v>0</v>
      </c>
      <c r="E11" s="1">
        <v>0</v>
      </c>
      <c r="F11" s="2">
        <f t="shared" si="2"/>
        <v>0</v>
      </c>
      <c r="G11" s="3">
        <v>0</v>
      </c>
      <c r="H11" s="1">
        <v>0</v>
      </c>
      <c r="I11" s="1">
        <v>0</v>
      </c>
      <c r="J11" s="1">
        <v>0</v>
      </c>
      <c r="K11" s="2">
        <f t="shared" si="3"/>
        <v>0</v>
      </c>
      <c r="L11" s="3">
        <v>0</v>
      </c>
      <c r="M11" s="1">
        <v>0</v>
      </c>
      <c r="N11" s="1">
        <v>0</v>
      </c>
      <c r="O11" s="1">
        <v>0</v>
      </c>
      <c r="P11" s="2">
        <f t="shared" si="4"/>
        <v>0</v>
      </c>
      <c r="Q11" s="1">
        <f t="shared" si="5"/>
        <v>0</v>
      </c>
      <c r="R11" s="1">
        <f t="shared" si="0"/>
        <v>0</v>
      </c>
      <c r="S11" s="1">
        <f t="shared" si="0"/>
        <v>0</v>
      </c>
      <c r="T11" s="1">
        <f t="shared" si="1"/>
        <v>0</v>
      </c>
      <c r="U11" s="2">
        <f t="shared" si="6"/>
        <v>0</v>
      </c>
    </row>
    <row r="12" spans="1:21" ht="12">
      <c r="A12" s="40" t="s">
        <v>10</v>
      </c>
      <c r="B12" s="3">
        <v>0</v>
      </c>
      <c r="C12" s="1">
        <v>0</v>
      </c>
      <c r="D12" s="1">
        <v>0</v>
      </c>
      <c r="E12" s="1">
        <v>0</v>
      </c>
      <c r="F12" s="2">
        <f t="shared" si="2"/>
        <v>0</v>
      </c>
      <c r="G12" s="3">
        <v>0</v>
      </c>
      <c r="H12" s="1">
        <v>0</v>
      </c>
      <c r="I12" s="1">
        <v>0</v>
      </c>
      <c r="J12" s="1">
        <v>0</v>
      </c>
      <c r="K12" s="2">
        <f t="shared" si="3"/>
        <v>0</v>
      </c>
      <c r="L12" s="3">
        <v>0</v>
      </c>
      <c r="M12" s="1">
        <v>0</v>
      </c>
      <c r="N12" s="1">
        <v>0</v>
      </c>
      <c r="O12" s="1">
        <v>0</v>
      </c>
      <c r="P12" s="2">
        <f t="shared" si="4"/>
        <v>0</v>
      </c>
      <c r="Q12" s="1">
        <f t="shared" si="5"/>
        <v>0</v>
      </c>
      <c r="R12" s="1">
        <f t="shared" si="0"/>
        <v>0</v>
      </c>
      <c r="S12" s="1">
        <f t="shared" si="0"/>
        <v>0</v>
      </c>
      <c r="T12" s="1">
        <f t="shared" si="1"/>
        <v>0</v>
      </c>
      <c r="U12" s="2">
        <f t="shared" si="6"/>
        <v>0</v>
      </c>
    </row>
    <row r="13" spans="1:21" ht="12">
      <c r="A13" s="40" t="s">
        <v>11</v>
      </c>
      <c r="B13" s="3">
        <v>0</v>
      </c>
      <c r="C13" s="1">
        <v>0</v>
      </c>
      <c r="D13" s="1">
        <v>0</v>
      </c>
      <c r="E13" s="1">
        <v>0</v>
      </c>
      <c r="F13" s="2">
        <f t="shared" si="2"/>
        <v>0</v>
      </c>
      <c r="G13" s="3">
        <v>0</v>
      </c>
      <c r="H13" s="1">
        <v>0</v>
      </c>
      <c r="I13" s="1">
        <v>0</v>
      </c>
      <c r="J13" s="1">
        <v>0</v>
      </c>
      <c r="K13" s="2">
        <f t="shared" si="3"/>
        <v>0</v>
      </c>
      <c r="L13" s="3">
        <v>0</v>
      </c>
      <c r="M13" s="1">
        <v>0</v>
      </c>
      <c r="N13" s="1">
        <v>0</v>
      </c>
      <c r="O13" s="1">
        <v>0</v>
      </c>
      <c r="P13" s="2">
        <f t="shared" si="4"/>
        <v>0</v>
      </c>
      <c r="Q13" s="1">
        <f t="shared" si="5"/>
        <v>0</v>
      </c>
      <c r="R13" s="1">
        <f t="shared" si="0"/>
        <v>0</v>
      </c>
      <c r="S13" s="1">
        <f t="shared" si="0"/>
        <v>0</v>
      </c>
      <c r="T13" s="1">
        <f t="shared" si="1"/>
        <v>0</v>
      </c>
      <c r="U13" s="2">
        <f t="shared" si="6"/>
        <v>0</v>
      </c>
    </row>
    <row r="14" spans="1:21" ht="12">
      <c r="A14" s="40" t="s">
        <v>12</v>
      </c>
      <c r="B14" s="3">
        <v>0</v>
      </c>
      <c r="C14" s="1">
        <v>0</v>
      </c>
      <c r="D14" s="1">
        <v>0</v>
      </c>
      <c r="E14" s="1">
        <v>0</v>
      </c>
      <c r="F14" s="2">
        <f t="shared" si="2"/>
        <v>0</v>
      </c>
      <c r="G14" s="3">
        <v>0</v>
      </c>
      <c r="H14" s="1">
        <v>0</v>
      </c>
      <c r="I14" s="1">
        <v>0</v>
      </c>
      <c r="J14" s="1">
        <v>0</v>
      </c>
      <c r="K14" s="2">
        <f t="shared" si="3"/>
        <v>0</v>
      </c>
      <c r="L14" s="3">
        <v>0</v>
      </c>
      <c r="M14" s="1">
        <v>0</v>
      </c>
      <c r="N14" s="1">
        <v>0</v>
      </c>
      <c r="O14" s="1">
        <v>0</v>
      </c>
      <c r="P14" s="2">
        <f t="shared" si="4"/>
        <v>0</v>
      </c>
      <c r="Q14" s="1">
        <f t="shared" si="5"/>
        <v>0</v>
      </c>
      <c r="R14" s="1">
        <f t="shared" si="0"/>
        <v>0</v>
      </c>
      <c r="S14" s="1">
        <f t="shared" si="0"/>
        <v>0</v>
      </c>
      <c r="T14" s="1">
        <f t="shared" si="1"/>
        <v>0</v>
      </c>
      <c r="U14" s="2">
        <f t="shared" si="6"/>
        <v>0</v>
      </c>
    </row>
    <row r="15" spans="1:21" ht="12">
      <c r="A15" s="40" t="s">
        <v>13</v>
      </c>
      <c r="B15" s="3">
        <v>0</v>
      </c>
      <c r="C15" s="1">
        <v>0</v>
      </c>
      <c r="D15" s="1">
        <v>0</v>
      </c>
      <c r="E15" s="1">
        <v>0</v>
      </c>
      <c r="F15" s="2">
        <f t="shared" si="2"/>
        <v>0</v>
      </c>
      <c r="G15" s="3">
        <v>0</v>
      </c>
      <c r="H15" s="1">
        <v>0</v>
      </c>
      <c r="I15" s="1">
        <v>0</v>
      </c>
      <c r="J15" s="1">
        <v>0</v>
      </c>
      <c r="K15" s="2">
        <f t="shared" si="3"/>
        <v>0</v>
      </c>
      <c r="L15" s="3">
        <v>0</v>
      </c>
      <c r="M15" s="1">
        <v>0</v>
      </c>
      <c r="N15" s="1">
        <v>0</v>
      </c>
      <c r="O15" s="1">
        <v>0</v>
      </c>
      <c r="P15" s="2">
        <f t="shared" si="4"/>
        <v>0</v>
      </c>
      <c r="Q15" s="1">
        <f t="shared" si="5"/>
        <v>0</v>
      </c>
      <c r="R15" s="1">
        <f t="shared" si="0"/>
        <v>0</v>
      </c>
      <c r="S15" s="1">
        <f t="shared" si="0"/>
        <v>0</v>
      </c>
      <c r="T15" s="1">
        <f t="shared" si="1"/>
        <v>0</v>
      </c>
      <c r="U15" s="2">
        <f t="shared" si="6"/>
        <v>0</v>
      </c>
    </row>
    <row r="16" spans="1:21" ht="12">
      <c r="A16" s="40" t="s">
        <v>14</v>
      </c>
      <c r="B16" s="3">
        <v>0</v>
      </c>
      <c r="C16" s="1">
        <v>0</v>
      </c>
      <c r="D16" s="1">
        <v>0</v>
      </c>
      <c r="E16" s="1">
        <v>0</v>
      </c>
      <c r="F16" s="2">
        <f t="shared" si="2"/>
        <v>0</v>
      </c>
      <c r="G16" s="3">
        <v>0</v>
      </c>
      <c r="H16" s="1">
        <v>0</v>
      </c>
      <c r="I16" s="1">
        <v>0</v>
      </c>
      <c r="J16" s="1">
        <v>0</v>
      </c>
      <c r="K16" s="2">
        <f t="shared" si="3"/>
        <v>0</v>
      </c>
      <c r="L16" s="3">
        <v>0</v>
      </c>
      <c r="M16" s="1">
        <v>0</v>
      </c>
      <c r="N16" s="1">
        <v>0</v>
      </c>
      <c r="O16" s="1">
        <v>0</v>
      </c>
      <c r="P16" s="2">
        <f t="shared" si="4"/>
        <v>0</v>
      </c>
      <c r="Q16" s="1">
        <f t="shared" si="5"/>
        <v>0</v>
      </c>
      <c r="R16" s="1">
        <f t="shared" si="0"/>
        <v>0</v>
      </c>
      <c r="S16" s="1">
        <f t="shared" si="0"/>
        <v>0</v>
      </c>
      <c r="T16" s="1">
        <f t="shared" si="1"/>
        <v>0</v>
      </c>
      <c r="U16" s="2">
        <f t="shared" si="6"/>
        <v>0</v>
      </c>
    </row>
    <row r="17" spans="1:21" ht="12">
      <c r="A17" s="40" t="s">
        <v>15</v>
      </c>
      <c r="B17" s="3">
        <v>0</v>
      </c>
      <c r="C17" s="1">
        <v>0</v>
      </c>
      <c r="D17" s="1">
        <v>0</v>
      </c>
      <c r="E17" s="1">
        <v>0</v>
      </c>
      <c r="F17" s="2">
        <f t="shared" si="2"/>
        <v>0</v>
      </c>
      <c r="G17" s="3">
        <v>0</v>
      </c>
      <c r="H17" s="1">
        <v>0</v>
      </c>
      <c r="I17" s="1">
        <v>0</v>
      </c>
      <c r="J17" s="1">
        <v>0</v>
      </c>
      <c r="K17" s="2">
        <f t="shared" si="3"/>
        <v>0</v>
      </c>
      <c r="L17" s="3">
        <v>0</v>
      </c>
      <c r="M17" s="1">
        <v>0</v>
      </c>
      <c r="N17" s="1">
        <v>0</v>
      </c>
      <c r="O17" s="1">
        <v>0</v>
      </c>
      <c r="P17" s="2">
        <f t="shared" si="4"/>
        <v>0</v>
      </c>
      <c r="Q17" s="1">
        <f t="shared" si="5"/>
        <v>0</v>
      </c>
      <c r="R17" s="1">
        <f t="shared" si="0"/>
        <v>0</v>
      </c>
      <c r="S17" s="1">
        <f t="shared" si="0"/>
        <v>0</v>
      </c>
      <c r="T17" s="1">
        <f t="shared" si="1"/>
        <v>0</v>
      </c>
      <c r="U17" s="2">
        <f t="shared" si="6"/>
        <v>0</v>
      </c>
    </row>
    <row r="18" spans="1:21" ht="12">
      <c r="A18" s="40" t="s">
        <v>16</v>
      </c>
      <c r="B18" s="3">
        <v>0</v>
      </c>
      <c r="C18" s="1">
        <v>0</v>
      </c>
      <c r="D18" s="1">
        <v>0</v>
      </c>
      <c r="E18" s="1">
        <v>0</v>
      </c>
      <c r="F18" s="2">
        <f t="shared" si="2"/>
        <v>0</v>
      </c>
      <c r="G18" s="3">
        <v>0</v>
      </c>
      <c r="H18" s="1">
        <v>0</v>
      </c>
      <c r="I18" s="1">
        <v>0</v>
      </c>
      <c r="J18" s="1">
        <v>0</v>
      </c>
      <c r="K18" s="2">
        <f t="shared" si="3"/>
        <v>0</v>
      </c>
      <c r="L18" s="3">
        <v>0</v>
      </c>
      <c r="M18" s="1">
        <v>0</v>
      </c>
      <c r="N18" s="1">
        <v>0</v>
      </c>
      <c r="O18" s="1">
        <v>0</v>
      </c>
      <c r="P18" s="2">
        <f t="shared" si="4"/>
        <v>0</v>
      </c>
      <c r="Q18" s="1">
        <f t="shared" si="5"/>
        <v>0</v>
      </c>
      <c r="R18" s="1">
        <f t="shared" si="0"/>
        <v>0</v>
      </c>
      <c r="S18" s="1">
        <f t="shared" si="0"/>
        <v>0</v>
      </c>
      <c r="T18" s="1">
        <f t="shared" si="1"/>
        <v>0</v>
      </c>
      <c r="U18" s="2">
        <f t="shared" si="6"/>
        <v>0</v>
      </c>
    </row>
    <row r="19" spans="1:21" ht="12">
      <c r="A19" s="40" t="s">
        <v>17</v>
      </c>
      <c r="B19" s="3">
        <v>0</v>
      </c>
      <c r="C19" s="1">
        <v>0</v>
      </c>
      <c r="D19" s="1">
        <v>0</v>
      </c>
      <c r="E19" s="1">
        <v>0</v>
      </c>
      <c r="F19" s="2">
        <f t="shared" si="2"/>
        <v>0</v>
      </c>
      <c r="G19" s="3">
        <v>0</v>
      </c>
      <c r="H19" s="1">
        <v>0</v>
      </c>
      <c r="I19" s="1">
        <v>0</v>
      </c>
      <c r="J19" s="1">
        <v>0</v>
      </c>
      <c r="K19" s="2">
        <f t="shared" si="3"/>
        <v>0</v>
      </c>
      <c r="L19" s="3">
        <v>0</v>
      </c>
      <c r="M19" s="1">
        <v>0</v>
      </c>
      <c r="N19" s="1">
        <v>0</v>
      </c>
      <c r="O19" s="1">
        <v>0</v>
      </c>
      <c r="P19" s="2">
        <f t="shared" si="4"/>
        <v>0</v>
      </c>
      <c r="Q19" s="1">
        <f t="shared" si="5"/>
        <v>0</v>
      </c>
      <c r="R19" s="1">
        <f t="shared" si="0"/>
        <v>0</v>
      </c>
      <c r="S19" s="1">
        <f t="shared" si="0"/>
        <v>0</v>
      </c>
      <c r="T19" s="1">
        <f t="shared" si="1"/>
        <v>0</v>
      </c>
      <c r="U19" s="2">
        <f t="shared" si="6"/>
        <v>0</v>
      </c>
    </row>
    <row r="20" spans="1:21" ht="12">
      <c r="A20" s="40" t="s">
        <v>18</v>
      </c>
      <c r="B20" s="3">
        <v>0</v>
      </c>
      <c r="C20" s="1">
        <v>0</v>
      </c>
      <c r="D20" s="1">
        <v>0</v>
      </c>
      <c r="E20" s="1">
        <v>0</v>
      </c>
      <c r="F20" s="2">
        <f t="shared" si="2"/>
        <v>0</v>
      </c>
      <c r="G20" s="3">
        <v>0</v>
      </c>
      <c r="H20" s="1">
        <v>0</v>
      </c>
      <c r="I20" s="1">
        <v>0</v>
      </c>
      <c r="J20" s="1">
        <v>0</v>
      </c>
      <c r="K20" s="2">
        <f t="shared" si="3"/>
        <v>0</v>
      </c>
      <c r="L20" s="3">
        <v>0</v>
      </c>
      <c r="M20" s="1">
        <v>0</v>
      </c>
      <c r="N20" s="1">
        <v>0</v>
      </c>
      <c r="O20" s="1">
        <v>0</v>
      </c>
      <c r="P20" s="2">
        <f t="shared" si="4"/>
        <v>0</v>
      </c>
      <c r="Q20" s="1">
        <f t="shared" si="5"/>
        <v>0</v>
      </c>
      <c r="R20" s="1">
        <f t="shared" si="0"/>
        <v>0</v>
      </c>
      <c r="S20" s="1">
        <f t="shared" si="0"/>
        <v>0</v>
      </c>
      <c r="T20" s="1">
        <f t="shared" si="1"/>
        <v>0</v>
      </c>
      <c r="U20" s="2">
        <f t="shared" si="6"/>
        <v>0</v>
      </c>
    </row>
    <row r="21" spans="1:21" ht="12">
      <c r="A21" s="40" t="s">
        <v>19</v>
      </c>
      <c r="B21" s="3">
        <v>0</v>
      </c>
      <c r="C21" s="1">
        <v>0</v>
      </c>
      <c r="D21" s="1">
        <v>0</v>
      </c>
      <c r="E21" s="1">
        <v>0</v>
      </c>
      <c r="F21" s="2">
        <f t="shared" si="2"/>
        <v>0</v>
      </c>
      <c r="G21" s="3">
        <v>0</v>
      </c>
      <c r="H21" s="1">
        <v>0</v>
      </c>
      <c r="I21" s="1">
        <v>0</v>
      </c>
      <c r="J21" s="1">
        <v>0</v>
      </c>
      <c r="K21" s="2">
        <f t="shared" si="3"/>
        <v>0</v>
      </c>
      <c r="L21" s="3">
        <v>0</v>
      </c>
      <c r="M21" s="1">
        <v>0</v>
      </c>
      <c r="N21" s="1">
        <v>0</v>
      </c>
      <c r="O21" s="1">
        <v>0</v>
      </c>
      <c r="P21" s="2">
        <f t="shared" si="4"/>
        <v>0</v>
      </c>
      <c r="Q21" s="1">
        <f t="shared" si="5"/>
        <v>0</v>
      </c>
      <c r="R21" s="1">
        <f t="shared" si="0"/>
        <v>0</v>
      </c>
      <c r="S21" s="1">
        <f t="shared" si="0"/>
        <v>0</v>
      </c>
      <c r="T21" s="1">
        <f t="shared" si="1"/>
        <v>0</v>
      </c>
      <c r="U21" s="2">
        <f t="shared" si="6"/>
        <v>0</v>
      </c>
    </row>
    <row r="22" spans="1:21" ht="12">
      <c r="A22" s="40" t="s">
        <v>43</v>
      </c>
      <c r="B22" s="3">
        <v>0</v>
      </c>
      <c r="C22" s="1">
        <v>0</v>
      </c>
      <c r="D22" s="1">
        <v>0</v>
      </c>
      <c r="E22" s="1">
        <v>0</v>
      </c>
      <c r="F22" s="2">
        <f t="shared" si="2"/>
        <v>0</v>
      </c>
      <c r="G22" s="3">
        <v>0</v>
      </c>
      <c r="H22" s="1">
        <v>0</v>
      </c>
      <c r="I22" s="1">
        <v>0</v>
      </c>
      <c r="J22" s="1">
        <v>0</v>
      </c>
      <c r="K22" s="2">
        <f t="shared" si="3"/>
        <v>0</v>
      </c>
      <c r="L22" s="3">
        <v>0</v>
      </c>
      <c r="M22" s="1">
        <v>0</v>
      </c>
      <c r="N22" s="1">
        <v>0</v>
      </c>
      <c r="O22" s="1">
        <v>0</v>
      </c>
      <c r="P22" s="2">
        <f t="shared" si="4"/>
        <v>0</v>
      </c>
      <c r="Q22" s="1">
        <f t="shared" si="5"/>
        <v>0</v>
      </c>
      <c r="R22" s="1">
        <f t="shared" si="0"/>
        <v>0</v>
      </c>
      <c r="S22" s="1">
        <f t="shared" si="0"/>
        <v>0</v>
      </c>
      <c r="T22" s="1">
        <f t="shared" si="1"/>
        <v>0</v>
      </c>
      <c r="U22" s="2">
        <f t="shared" si="6"/>
        <v>0</v>
      </c>
    </row>
    <row r="23" spans="1:21" ht="12">
      <c r="A23" s="40" t="s">
        <v>20</v>
      </c>
      <c r="B23" s="3">
        <v>0</v>
      </c>
      <c r="C23" s="1">
        <v>0</v>
      </c>
      <c r="D23" s="1">
        <v>0</v>
      </c>
      <c r="E23" s="1">
        <v>0</v>
      </c>
      <c r="F23" s="2">
        <f t="shared" si="2"/>
        <v>0</v>
      </c>
      <c r="G23" s="3">
        <v>0</v>
      </c>
      <c r="H23" s="1">
        <v>0</v>
      </c>
      <c r="I23" s="1">
        <v>0</v>
      </c>
      <c r="J23" s="1">
        <v>0</v>
      </c>
      <c r="K23" s="2">
        <f t="shared" si="3"/>
        <v>0</v>
      </c>
      <c r="L23" s="3">
        <v>0</v>
      </c>
      <c r="M23" s="1">
        <v>0</v>
      </c>
      <c r="N23" s="1">
        <v>0</v>
      </c>
      <c r="O23" s="1">
        <v>0</v>
      </c>
      <c r="P23" s="2">
        <f t="shared" si="4"/>
        <v>0</v>
      </c>
      <c r="Q23" s="1">
        <f t="shared" si="5"/>
        <v>0</v>
      </c>
      <c r="R23" s="1">
        <f t="shared" si="0"/>
        <v>0</v>
      </c>
      <c r="S23" s="1">
        <f t="shared" si="0"/>
        <v>0</v>
      </c>
      <c r="T23" s="1">
        <f t="shared" si="1"/>
        <v>0</v>
      </c>
      <c r="U23" s="2">
        <f t="shared" si="6"/>
        <v>0</v>
      </c>
    </row>
    <row r="24" spans="1:21" ht="12">
      <c r="A24" s="40" t="s">
        <v>21</v>
      </c>
      <c r="B24" s="3">
        <v>0</v>
      </c>
      <c r="C24" s="1">
        <v>0</v>
      </c>
      <c r="D24" s="1">
        <v>0</v>
      </c>
      <c r="E24" s="1">
        <v>0</v>
      </c>
      <c r="F24" s="2">
        <f t="shared" si="2"/>
        <v>0</v>
      </c>
      <c r="G24" s="3">
        <v>0</v>
      </c>
      <c r="H24" s="1">
        <v>0</v>
      </c>
      <c r="I24" s="1">
        <v>0</v>
      </c>
      <c r="J24" s="1">
        <v>0</v>
      </c>
      <c r="K24" s="2">
        <f t="shared" si="3"/>
        <v>0</v>
      </c>
      <c r="L24" s="3">
        <v>0</v>
      </c>
      <c r="M24" s="1">
        <v>0</v>
      </c>
      <c r="N24" s="1">
        <v>0</v>
      </c>
      <c r="O24" s="1">
        <v>0</v>
      </c>
      <c r="P24" s="2">
        <f t="shared" si="4"/>
        <v>0</v>
      </c>
      <c r="Q24" s="1">
        <f t="shared" si="5"/>
        <v>0</v>
      </c>
      <c r="R24" s="1">
        <f t="shared" si="0"/>
        <v>0</v>
      </c>
      <c r="S24" s="1">
        <f t="shared" si="0"/>
        <v>0</v>
      </c>
      <c r="T24" s="1">
        <f t="shared" si="1"/>
        <v>0</v>
      </c>
      <c r="U24" s="2">
        <f t="shared" si="6"/>
        <v>0</v>
      </c>
    </row>
    <row r="25" spans="1:21" ht="12.75" thickBot="1">
      <c r="A25" s="145" t="s">
        <v>22</v>
      </c>
      <c r="B25" s="3">
        <v>0</v>
      </c>
      <c r="C25" s="1">
        <v>0</v>
      </c>
      <c r="D25" s="1">
        <v>0</v>
      </c>
      <c r="E25" s="1">
        <v>0</v>
      </c>
      <c r="F25" s="2">
        <f t="shared" si="2"/>
        <v>0</v>
      </c>
      <c r="G25" s="3">
        <v>0</v>
      </c>
      <c r="H25" s="1">
        <v>0</v>
      </c>
      <c r="I25" s="1">
        <v>0</v>
      </c>
      <c r="J25" s="1">
        <v>0</v>
      </c>
      <c r="K25" s="2">
        <f t="shared" si="3"/>
        <v>0</v>
      </c>
      <c r="L25" s="3">
        <v>0</v>
      </c>
      <c r="M25" s="1">
        <v>0</v>
      </c>
      <c r="N25" s="1">
        <v>0</v>
      </c>
      <c r="O25" s="1">
        <v>0</v>
      </c>
      <c r="P25" s="2">
        <f t="shared" si="4"/>
        <v>0</v>
      </c>
      <c r="Q25" s="1">
        <f t="shared" si="5"/>
        <v>0</v>
      </c>
      <c r="R25" s="1">
        <f t="shared" si="0"/>
        <v>0</v>
      </c>
      <c r="S25" s="1">
        <f t="shared" si="0"/>
        <v>0</v>
      </c>
      <c r="T25" s="1">
        <f t="shared" si="1"/>
        <v>0</v>
      </c>
      <c r="U25" s="2">
        <f t="shared" si="6"/>
        <v>0</v>
      </c>
    </row>
    <row r="26" spans="1:21" ht="15.75" thickBot="1">
      <c r="A26" s="144" t="s">
        <v>2</v>
      </c>
      <c r="B26" s="6">
        <f>SUM(B5:B25)</f>
        <v>0</v>
      </c>
      <c r="C26" s="4">
        <f>SUM(C5:C25)</f>
        <v>0</v>
      </c>
      <c r="D26" s="4">
        <f aca="true" t="shared" si="7" ref="D26:U26">SUM(D5:D25)</f>
        <v>0</v>
      </c>
      <c r="E26" s="4">
        <f>SUM(E5:E25)</f>
        <v>0</v>
      </c>
      <c r="F26" s="5">
        <f t="shared" si="7"/>
        <v>0</v>
      </c>
      <c r="G26" s="6">
        <f t="shared" si="7"/>
        <v>0</v>
      </c>
      <c r="H26" s="4">
        <f t="shared" si="7"/>
        <v>0</v>
      </c>
      <c r="I26" s="4">
        <f>SUM(I5:I25)</f>
        <v>0</v>
      </c>
      <c r="J26" s="4">
        <f t="shared" si="7"/>
        <v>0</v>
      </c>
      <c r="K26" s="5">
        <f t="shared" si="7"/>
        <v>0</v>
      </c>
      <c r="L26" s="6">
        <f t="shared" si="7"/>
        <v>0</v>
      </c>
      <c r="M26" s="4">
        <f t="shared" si="7"/>
        <v>0</v>
      </c>
      <c r="N26" s="4">
        <f t="shared" si="7"/>
        <v>0</v>
      </c>
      <c r="O26" s="4">
        <f t="shared" si="7"/>
        <v>0</v>
      </c>
      <c r="P26" s="5">
        <f t="shared" si="7"/>
        <v>0</v>
      </c>
      <c r="Q26" s="6">
        <f t="shared" si="7"/>
        <v>0</v>
      </c>
      <c r="R26" s="4">
        <f t="shared" si="7"/>
        <v>0</v>
      </c>
      <c r="S26" s="4">
        <f t="shared" si="7"/>
        <v>0</v>
      </c>
      <c r="T26" s="4">
        <f t="shared" si="7"/>
        <v>0</v>
      </c>
      <c r="U26" s="5">
        <f t="shared" si="7"/>
        <v>0</v>
      </c>
    </row>
    <row r="27" spans="1:21" ht="1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ht="12.75" thickBo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ht="15.75" thickBot="1">
      <c r="A29" s="7" t="s">
        <v>23</v>
      </c>
      <c r="B29" s="72"/>
      <c r="C29" s="72"/>
      <c r="D29" s="72"/>
      <c r="E29" s="72"/>
      <c r="F29" s="73"/>
      <c r="G29" s="8"/>
      <c r="H29" s="8"/>
      <c r="I29" s="8"/>
      <c r="J29" s="8"/>
      <c r="K29" s="39"/>
      <c r="L29" s="41"/>
      <c r="M29" s="8"/>
      <c r="N29" s="8"/>
      <c r="O29" s="8"/>
      <c r="P29" s="39"/>
      <c r="Q29" s="8"/>
      <c r="R29" s="8"/>
      <c r="S29" s="8"/>
      <c r="T29" s="10" t="s">
        <v>2</v>
      </c>
      <c r="U29" s="39"/>
    </row>
    <row r="30" spans="1:21" ht="12.75" customHeight="1">
      <c r="A30" s="74" t="s">
        <v>45</v>
      </c>
      <c r="B30" s="98">
        <f>B16+B17+B18+B22</f>
        <v>0</v>
      </c>
      <c r="C30" s="96">
        <f>C16+C17+C22</f>
        <v>0</v>
      </c>
      <c r="D30" s="96">
        <f>D16+D17+D22</f>
        <v>0</v>
      </c>
      <c r="E30" s="96">
        <f>E16+E17+E22</f>
        <v>0</v>
      </c>
      <c r="F30" s="97">
        <f>F16+F17+F22</f>
        <v>0</v>
      </c>
      <c r="G30" s="98">
        <f>G16+G17+G18+G22</f>
        <v>0</v>
      </c>
      <c r="H30" s="96">
        <f>H16+H17+H22</f>
        <v>0</v>
      </c>
      <c r="I30" s="96">
        <f>I16+I17+I22</f>
        <v>0</v>
      </c>
      <c r="J30" s="96">
        <f>J16+J17+J22</f>
        <v>0</v>
      </c>
      <c r="K30" s="97">
        <f>K16+K17+K22</f>
        <v>0</v>
      </c>
      <c r="L30" s="98">
        <f>L16+L17+L18+L22</f>
        <v>0</v>
      </c>
      <c r="M30" s="96">
        <f>M16+M17+M22</f>
        <v>0</v>
      </c>
      <c r="N30" s="96">
        <f>N16+N17+N22</f>
        <v>0</v>
      </c>
      <c r="O30" s="96">
        <f>O16+O17+O22</f>
        <v>0</v>
      </c>
      <c r="P30" s="97">
        <f>P16+P17+P22</f>
        <v>0</v>
      </c>
      <c r="Q30" s="98">
        <f>Q16+Q17+Q18+Q22</f>
        <v>0</v>
      </c>
      <c r="R30" s="96">
        <f>R16+R17+R22</f>
        <v>0</v>
      </c>
      <c r="S30" s="96">
        <f>S16+S17+S22</f>
        <v>0</v>
      </c>
      <c r="T30" s="96">
        <f>T16+T17+T22</f>
        <v>0</v>
      </c>
      <c r="U30" s="97">
        <f>U16+U17+U22</f>
        <v>0</v>
      </c>
    </row>
    <row r="31" spans="1:21" ht="12">
      <c r="A31" s="53" t="s">
        <v>18</v>
      </c>
      <c r="B31" s="100">
        <f aca="true" t="shared" si="8" ref="B31:U31">B7+B14+B20</f>
        <v>0</v>
      </c>
      <c r="C31" s="101">
        <f t="shared" si="8"/>
        <v>0</v>
      </c>
      <c r="D31" s="101">
        <f t="shared" si="8"/>
        <v>0</v>
      </c>
      <c r="E31" s="101">
        <f t="shared" si="8"/>
        <v>0</v>
      </c>
      <c r="F31" s="102">
        <f t="shared" si="8"/>
        <v>0</v>
      </c>
      <c r="G31" s="100">
        <f t="shared" si="8"/>
        <v>0</v>
      </c>
      <c r="H31" s="101">
        <f t="shared" si="8"/>
        <v>0</v>
      </c>
      <c r="I31" s="101">
        <f t="shared" si="8"/>
        <v>0</v>
      </c>
      <c r="J31" s="101">
        <f t="shared" si="8"/>
        <v>0</v>
      </c>
      <c r="K31" s="102">
        <f t="shared" si="8"/>
        <v>0</v>
      </c>
      <c r="L31" s="100">
        <f t="shared" si="8"/>
        <v>0</v>
      </c>
      <c r="M31" s="101">
        <f t="shared" si="8"/>
        <v>0</v>
      </c>
      <c r="N31" s="101">
        <f t="shared" si="8"/>
        <v>0</v>
      </c>
      <c r="O31" s="101">
        <f t="shared" si="8"/>
        <v>0</v>
      </c>
      <c r="P31" s="102">
        <f t="shared" si="8"/>
        <v>0</v>
      </c>
      <c r="Q31" s="100">
        <f t="shared" si="8"/>
        <v>0</v>
      </c>
      <c r="R31" s="101">
        <f t="shared" si="8"/>
        <v>0</v>
      </c>
      <c r="S31" s="101">
        <f t="shared" si="8"/>
        <v>0</v>
      </c>
      <c r="T31" s="101">
        <f t="shared" si="8"/>
        <v>0</v>
      </c>
      <c r="U31" s="102">
        <f t="shared" si="8"/>
        <v>0</v>
      </c>
    </row>
    <row r="32" spans="1:21" ht="12.75" thickBot="1">
      <c r="A32" s="54" t="s">
        <v>24</v>
      </c>
      <c r="B32" s="71">
        <f aca="true" t="shared" si="9" ref="B32:U32">B11+B12+B13+B19+B21+B24+B25</f>
        <v>0</v>
      </c>
      <c r="C32" s="55">
        <f t="shared" si="9"/>
        <v>0</v>
      </c>
      <c r="D32" s="55">
        <f t="shared" si="9"/>
        <v>0</v>
      </c>
      <c r="E32" s="55">
        <f t="shared" si="9"/>
        <v>0</v>
      </c>
      <c r="F32" s="56">
        <f t="shared" si="9"/>
        <v>0</v>
      </c>
      <c r="G32" s="71">
        <f t="shared" si="9"/>
        <v>0</v>
      </c>
      <c r="H32" s="55">
        <f t="shared" si="9"/>
        <v>0</v>
      </c>
      <c r="I32" s="55">
        <f t="shared" si="9"/>
        <v>0</v>
      </c>
      <c r="J32" s="55">
        <f t="shared" si="9"/>
        <v>0</v>
      </c>
      <c r="K32" s="56">
        <f t="shared" si="9"/>
        <v>0</v>
      </c>
      <c r="L32" s="71">
        <f t="shared" si="9"/>
        <v>0</v>
      </c>
      <c r="M32" s="55">
        <f t="shared" si="9"/>
        <v>0</v>
      </c>
      <c r="N32" s="55">
        <f t="shared" si="9"/>
        <v>0</v>
      </c>
      <c r="O32" s="55">
        <f t="shared" si="9"/>
        <v>0</v>
      </c>
      <c r="P32" s="56">
        <f t="shared" si="9"/>
        <v>0</v>
      </c>
      <c r="Q32" s="71">
        <f t="shared" si="9"/>
        <v>0</v>
      </c>
      <c r="R32" s="55">
        <f t="shared" si="9"/>
        <v>0</v>
      </c>
      <c r="S32" s="55">
        <f t="shared" si="9"/>
        <v>0</v>
      </c>
      <c r="T32" s="55">
        <f t="shared" si="9"/>
        <v>0</v>
      </c>
      <c r="U32" s="56">
        <f t="shared" si="9"/>
        <v>0</v>
      </c>
    </row>
    <row r="33" ht="12.75" thickBot="1"/>
    <row r="34" spans="1:21" ht="13.5" thickBot="1">
      <c r="A34" s="143" t="s">
        <v>51</v>
      </c>
      <c r="B34" s="1"/>
      <c r="C34" s="157">
        <v>0</v>
      </c>
      <c r="D34" s="158">
        <v>0</v>
      </c>
      <c r="E34" s="159">
        <v>0</v>
      </c>
      <c r="F34" s="142">
        <f>SUM(C34:E34)</f>
        <v>0</v>
      </c>
      <c r="G34" s="1"/>
      <c r="H34" s="157">
        <v>0</v>
      </c>
      <c r="I34" s="158">
        <v>0</v>
      </c>
      <c r="J34" s="159">
        <v>0</v>
      </c>
      <c r="K34" s="142">
        <f>SUM(H34:J34)</f>
        <v>0</v>
      </c>
      <c r="L34" s="1"/>
      <c r="M34" s="157">
        <v>0</v>
      </c>
      <c r="N34" s="158">
        <v>0</v>
      </c>
      <c r="O34" s="159">
        <v>0</v>
      </c>
      <c r="P34" s="142">
        <f>SUM(M34:O34)</f>
        <v>0</v>
      </c>
      <c r="Q34" s="1"/>
      <c r="R34" s="157">
        <f>C34+H34+M34</f>
        <v>0</v>
      </c>
      <c r="S34" s="158">
        <f>D34+I34+N34</f>
        <v>0</v>
      </c>
      <c r="T34" s="159">
        <f>E34+J34+O34</f>
        <v>0</v>
      </c>
      <c r="U34" s="142">
        <f>SUM(R34:T34)</f>
        <v>0</v>
      </c>
    </row>
    <row r="38" ht="12">
      <c r="A38" s="103"/>
    </row>
  </sheetData>
  <sheetProtection/>
  <printOptions gridLines="1"/>
  <pageMargins left="0.5" right="0.5" top="1" bottom="1" header="0.51" footer="0.5"/>
  <pageSetup horizontalDpi="600" verticalDpi="600" orientation="landscape" scale="9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A1" sqref="A1"/>
    </sheetView>
  </sheetViews>
  <sheetFormatPr defaultColWidth="8.57421875" defaultRowHeight="12.75"/>
  <cols>
    <col min="1" max="1" width="9.57421875" style="0" customWidth="1"/>
    <col min="2" max="21" width="6.140625" style="0" customWidth="1"/>
  </cols>
  <sheetData>
    <row r="1" spans="1:21" ht="17.25">
      <c r="A1" s="104" t="s">
        <v>0</v>
      </c>
      <c r="B1" s="32"/>
      <c r="C1" s="32"/>
      <c r="D1" s="32"/>
      <c r="E1" s="33"/>
      <c r="F1" s="33"/>
      <c r="G1" s="33" t="s">
        <v>1</v>
      </c>
      <c r="H1" s="33" t="s">
        <v>1</v>
      </c>
      <c r="I1" s="57"/>
      <c r="J1" s="57" t="s">
        <v>1</v>
      </c>
      <c r="K1" s="57" t="s">
        <v>1</v>
      </c>
      <c r="L1" s="36"/>
      <c r="M1" s="105" t="s">
        <v>64</v>
      </c>
      <c r="N1" s="58"/>
      <c r="P1" s="59"/>
      <c r="Q1" s="59"/>
      <c r="S1" s="59"/>
      <c r="T1" s="33"/>
      <c r="U1" s="162" t="s">
        <v>53</v>
      </c>
    </row>
    <row r="2" spans="1:21" ht="12.75" thickBot="1">
      <c r="A2" s="35" t="s">
        <v>1</v>
      </c>
      <c r="B2" s="62"/>
      <c r="C2" s="62"/>
      <c r="D2" s="62"/>
      <c r="E2" s="9"/>
      <c r="F2" s="9"/>
      <c r="G2" s="9"/>
      <c r="H2" s="9"/>
      <c r="I2" s="9"/>
      <c r="J2" s="9"/>
      <c r="K2" s="9"/>
      <c r="L2" s="63"/>
      <c r="M2" s="9"/>
      <c r="N2" s="9"/>
      <c r="O2" s="9"/>
      <c r="P2" s="9"/>
      <c r="Q2" s="9"/>
      <c r="R2" s="9"/>
      <c r="S2" s="9"/>
      <c r="T2" s="9"/>
      <c r="U2" s="64"/>
    </row>
    <row r="3" spans="1:21" ht="15">
      <c r="A3" s="41"/>
      <c r="B3" s="75" t="s">
        <v>1</v>
      </c>
      <c r="C3" s="60"/>
      <c r="D3" s="160" t="s">
        <v>1</v>
      </c>
      <c r="E3" s="147" t="s">
        <v>1</v>
      </c>
      <c r="F3" s="77"/>
      <c r="G3" s="60"/>
      <c r="H3" s="60"/>
      <c r="I3" s="161" t="s">
        <v>1</v>
      </c>
      <c r="J3" s="76" t="s">
        <v>1</v>
      </c>
      <c r="K3" s="60"/>
      <c r="L3" s="154"/>
      <c r="M3" s="146"/>
      <c r="N3" s="146" t="s">
        <v>1</v>
      </c>
      <c r="O3" s="147"/>
      <c r="P3" s="146"/>
      <c r="Q3" s="154"/>
      <c r="R3" s="146"/>
      <c r="S3" s="146"/>
      <c r="T3" s="10" t="s">
        <v>2</v>
      </c>
      <c r="U3" s="148"/>
    </row>
    <row r="4" spans="1:21" ht="12.75" thickBot="1">
      <c r="A4" s="61"/>
      <c r="B4" s="149" t="s">
        <v>41</v>
      </c>
      <c r="C4" s="150" t="s">
        <v>40</v>
      </c>
      <c r="D4" s="150" t="s">
        <v>46</v>
      </c>
      <c r="E4" s="150" t="s">
        <v>3</v>
      </c>
      <c r="F4" s="151" t="s">
        <v>2</v>
      </c>
      <c r="G4" s="150" t="s">
        <v>41</v>
      </c>
      <c r="H4" s="150" t="s">
        <v>40</v>
      </c>
      <c r="I4" s="150" t="s">
        <v>46</v>
      </c>
      <c r="J4" s="150" t="s">
        <v>3</v>
      </c>
      <c r="K4" s="150" t="s">
        <v>2</v>
      </c>
      <c r="L4" s="155" t="s">
        <v>41</v>
      </c>
      <c r="M4" s="152" t="s">
        <v>40</v>
      </c>
      <c r="N4" s="152" t="s">
        <v>46</v>
      </c>
      <c r="O4" s="152" t="s">
        <v>3</v>
      </c>
      <c r="P4" s="152" t="s">
        <v>2</v>
      </c>
      <c r="Q4" s="155" t="s">
        <v>41</v>
      </c>
      <c r="R4" s="152" t="s">
        <v>40</v>
      </c>
      <c r="S4" s="152" t="s">
        <v>46</v>
      </c>
      <c r="T4" s="152" t="s">
        <v>3</v>
      </c>
      <c r="U4" s="153" t="s">
        <v>2</v>
      </c>
    </row>
    <row r="5" spans="1:21" ht="12">
      <c r="A5" s="40" t="s">
        <v>48</v>
      </c>
      <c r="B5" s="3">
        <v>0</v>
      </c>
      <c r="C5" s="1">
        <v>0</v>
      </c>
      <c r="D5" s="1">
        <v>0</v>
      </c>
      <c r="E5" s="1">
        <v>0</v>
      </c>
      <c r="F5" s="1">
        <f>SUM(B5:E5)</f>
        <v>0</v>
      </c>
      <c r="G5" s="3">
        <v>0</v>
      </c>
      <c r="H5" s="1">
        <v>0</v>
      </c>
      <c r="I5" s="1">
        <v>0</v>
      </c>
      <c r="J5" s="1">
        <v>0</v>
      </c>
      <c r="K5" s="1">
        <f>SUM(G5:J5)</f>
        <v>0</v>
      </c>
      <c r="L5" s="3">
        <v>0</v>
      </c>
      <c r="M5" s="1">
        <v>0</v>
      </c>
      <c r="N5" s="1">
        <v>0</v>
      </c>
      <c r="O5" s="1">
        <v>0</v>
      </c>
      <c r="P5" s="1">
        <f>SUM(L5:O5)</f>
        <v>0</v>
      </c>
      <c r="Q5" s="3">
        <f>+B5+G5+L5</f>
        <v>0</v>
      </c>
      <c r="R5" s="1">
        <f>+C5+H5+M5</f>
        <v>0</v>
      </c>
      <c r="S5" s="1">
        <f>+D5+I5+N5</f>
        <v>0</v>
      </c>
      <c r="T5" s="156">
        <f>+E5+J5+O5</f>
        <v>0</v>
      </c>
      <c r="U5" s="65">
        <f>SUM(Q5:T5)</f>
        <v>0</v>
      </c>
    </row>
    <row r="6" spans="1:21" ht="12">
      <c r="A6" s="40" t="s">
        <v>4</v>
      </c>
      <c r="B6" s="3">
        <v>0</v>
      </c>
      <c r="C6" s="1">
        <v>0</v>
      </c>
      <c r="D6" s="1">
        <v>0</v>
      </c>
      <c r="E6" s="1">
        <v>0</v>
      </c>
      <c r="F6" s="2">
        <f>SUM(B6:E6)</f>
        <v>0</v>
      </c>
      <c r="G6" s="3">
        <v>0</v>
      </c>
      <c r="H6" s="1">
        <v>0</v>
      </c>
      <c r="I6" s="1">
        <v>0</v>
      </c>
      <c r="J6" s="1">
        <v>0</v>
      </c>
      <c r="K6" s="2">
        <f>SUM(G6:J6)</f>
        <v>0</v>
      </c>
      <c r="L6" s="3">
        <v>0</v>
      </c>
      <c r="M6" s="1">
        <v>0</v>
      </c>
      <c r="N6" s="1">
        <v>0</v>
      </c>
      <c r="O6" s="1">
        <v>0</v>
      </c>
      <c r="P6" s="2">
        <f>SUM(L6:O6)</f>
        <v>0</v>
      </c>
      <c r="Q6" s="1">
        <v>0</v>
      </c>
      <c r="R6" s="1">
        <f aca="true" t="shared" si="0" ref="R6:S25">+C6+H6+M6</f>
        <v>0</v>
      </c>
      <c r="S6" s="1">
        <f>+D6+I6+N6</f>
        <v>0</v>
      </c>
      <c r="T6" s="1">
        <f aca="true" t="shared" si="1" ref="T6:T25">+E6+J6+O6</f>
        <v>0</v>
      </c>
      <c r="U6" s="2">
        <f>SUM(Q6:T6)</f>
        <v>0</v>
      </c>
    </row>
    <row r="7" spans="1:21" ht="12">
      <c r="A7" s="40" t="s">
        <v>5</v>
      </c>
      <c r="B7" s="3">
        <v>0</v>
      </c>
      <c r="C7" s="1">
        <v>0</v>
      </c>
      <c r="D7" s="1">
        <v>0</v>
      </c>
      <c r="E7" s="1">
        <v>0</v>
      </c>
      <c r="F7" s="2">
        <f aca="true" t="shared" si="2" ref="F7:F25">SUM(B7:E7)</f>
        <v>0</v>
      </c>
      <c r="G7" s="3">
        <v>0</v>
      </c>
      <c r="H7" s="1">
        <v>0</v>
      </c>
      <c r="I7" s="1">
        <v>0</v>
      </c>
      <c r="J7" s="1">
        <v>0</v>
      </c>
      <c r="K7" s="2">
        <f aca="true" t="shared" si="3" ref="K7:K25">SUM(G7:J7)</f>
        <v>0</v>
      </c>
      <c r="L7" s="3">
        <v>0</v>
      </c>
      <c r="M7" s="1">
        <v>0</v>
      </c>
      <c r="N7" s="1">
        <v>0</v>
      </c>
      <c r="O7" s="1">
        <v>0</v>
      </c>
      <c r="P7" s="2">
        <f aca="true" t="shared" si="4" ref="P7:P25">SUM(L7:O7)</f>
        <v>0</v>
      </c>
      <c r="Q7" s="1">
        <f aca="true" t="shared" si="5" ref="Q7:Q25">+B7+G7+L7</f>
        <v>0</v>
      </c>
      <c r="R7" s="1">
        <f t="shared" si="0"/>
        <v>0</v>
      </c>
      <c r="S7" s="1">
        <f t="shared" si="0"/>
        <v>0</v>
      </c>
      <c r="T7" s="1">
        <f t="shared" si="1"/>
        <v>0</v>
      </c>
      <c r="U7" s="2">
        <f aca="true" t="shared" si="6" ref="U7:U25">SUM(Q7:T7)</f>
        <v>0</v>
      </c>
    </row>
    <row r="8" spans="1:21" ht="12">
      <c r="A8" s="40" t="s">
        <v>6</v>
      </c>
      <c r="B8" s="3">
        <v>0</v>
      </c>
      <c r="C8" s="1">
        <v>0</v>
      </c>
      <c r="D8" s="1">
        <v>0</v>
      </c>
      <c r="E8" s="38">
        <v>0</v>
      </c>
      <c r="F8" s="2">
        <f t="shared" si="2"/>
        <v>0</v>
      </c>
      <c r="G8" s="3">
        <v>0</v>
      </c>
      <c r="H8" s="1">
        <v>0</v>
      </c>
      <c r="I8" s="1">
        <v>0</v>
      </c>
      <c r="J8" s="38">
        <v>0</v>
      </c>
      <c r="K8" s="2">
        <f t="shared" si="3"/>
        <v>0</v>
      </c>
      <c r="L8" s="3">
        <v>0</v>
      </c>
      <c r="M8" s="1">
        <v>0</v>
      </c>
      <c r="N8" s="1">
        <v>0</v>
      </c>
      <c r="O8" s="38">
        <v>0</v>
      </c>
      <c r="P8" s="2">
        <f t="shared" si="4"/>
        <v>0</v>
      </c>
      <c r="Q8" s="1">
        <f t="shared" si="5"/>
        <v>0</v>
      </c>
      <c r="R8" s="1">
        <f t="shared" si="0"/>
        <v>0</v>
      </c>
      <c r="S8" s="1">
        <f t="shared" si="0"/>
        <v>0</v>
      </c>
      <c r="T8" s="1">
        <f t="shared" si="1"/>
        <v>0</v>
      </c>
      <c r="U8" s="2">
        <f t="shared" si="6"/>
        <v>0</v>
      </c>
    </row>
    <row r="9" spans="1:21" ht="12">
      <c r="A9" s="40" t="s">
        <v>7</v>
      </c>
      <c r="B9" s="3">
        <v>0</v>
      </c>
      <c r="C9" s="1">
        <v>0</v>
      </c>
      <c r="D9" s="1">
        <v>0</v>
      </c>
      <c r="E9" s="1">
        <v>0</v>
      </c>
      <c r="F9" s="2">
        <f t="shared" si="2"/>
        <v>0</v>
      </c>
      <c r="G9" s="3">
        <v>0</v>
      </c>
      <c r="H9" s="1">
        <v>0</v>
      </c>
      <c r="I9" s="1">
        <v>0</v>
      </c>
      <c r="J9" s="1">
        <v>0</v>
      </c>
      <c r="K9" s="2">
        <f t="shared" si="3"/>
        <v>0</v>
      </c>
      <c r="L9" s="3">
        <v>0</v>
      </c>
      <c r="M9" s="1">
        <v>0</v>
      </c>
      <c r="N9" s="1">
        <v>0</v>
      </c>
      <c r="O9" s="1">
        <v>0</v>
      </c>
      <c r="P9" s="2">
        <f t="shared" si="4"/>
        <v>0</v>
      </c>
      <c r="Q9" s="1">
        <f t="shared" si="5"/>
        <v>0</v>
      </c>
      <c r="R9" s="1">
        <f t="shared" si="0"/>
        <v>0</v>
      </c>
      <c r="S9" s="1">
        <f t="shared" si="0"/>
        <v>0</v>
      </c>
      <c r="T9" s="1">
        <f t="shared" si="1"/>
        <v>0</v>
      </c>
      <c r="U9" s="2">
        <f t="shared" si="6"/>
        <v>0</v>
      </c>
    </row>
    <row r="10" spans="1:21" ht="12">
      <c r="A10" s="40" t="s">
        <v>8</v>
      </c>
      <c r="B10" s="3">
        <v>0</v>
      </c>
      <c r="C10" s="1">
        <v>0</v>
      </c>
      <c r="D10" s="1">
        <v>0</v>
      </c>
      <c r="E10" s="1">
        <v>0</v>
      </c>
      <c r="F10" s="2">
        <f t="shared" si="2"/>
        <v>0</v>
      </c>
      <c r="G10" s="3">
        <v>0</v>
      </c>
      <c r="H10" s="1">
        <v>0</v>
      </c>
      <c r="I10" s="1">
        <v>0</v>
      </c>
      <c r="J10" s="1">
        <v>0</v>
      </c>
      <c r="K10" s="2">
        <f t="shared" si="3"/>
        <v>0</v>
      </c>
      <c r="L10" s="3">
        <v>0</v>
      </c>
      <c r="M10" s="1">
        <v>0</v>
      </c>
      <c r="N10" s="1">
        <v>0</v>
      </c>
      <c r="O10" s="1">
        <v>0</v>
      </c>
      <c r="P10" s="2">
        <f t="shared" si="4"/>
        <v>0</v>
      </c>
      <c r="Q10" s="1">
        <f t="shared" si="5"/>
        <v>0</v>
      </c>
      <c r="R10" s="1">
        <f t="shared" si="0"/>
        <v>0</v>
      </c>
      <c r="S10" s="1">
        <f t="shared" si="0"/>
        <v>0</v>
      </c>
      <c r="T10" s="1">
        <f t="shared" si="1"/>
        <v>0</v>
      </c>
      <c r="U10" s="2">
        <f t="shared" si="6"/>
        <v>0</v>
      </c>
    </row>
    <row r="11" spans="1:21" ht="12">
      <c r="A11" s="40" t="s">
        <v>9</v>
      </c>
      <c r="B11" s="3">
        <v>0</v>
      </c>
      <c r="C11" s="1">
        <v>0</v>
      </c>
      <c r="D11" s="1">
        <v>0</v>
      </c>
      <c r="E11" s="1">
        <v>0</v>
      </c>
      <c r="F11" s="2">
        <f t="shared" si="2"/>
        <v>0</v>
      </c>
      <c r="G11" s="3">
        <v>0</v>
      </c>
      <c r="H11" s="1">
        <v>0</v>
      </c>
      <c r="I11" s="1">
        <v>0</v>
      </c>
      <c r="J11" s="1">
        <v>0</v>
      </c>
      <c r="K11" s="2">
        <f t="shared" si="3"/>
        <v>0</v>
      </c>
      <c r="L11" s="3">
        <v>0</v>
      </c>
      <c r="M11" s="1">
        <v>0</v>
      </c>
      <c r="N11" s="1">
        <v>0</v>
      </c>
      <c r="O11" s="1">
        <v>0</v>
      </c>
      <c r="P11" s="2">
        <f t="shared" si="4"/>
        <v>0</v>
      </c>
      <c r="Q11" s="1">
        <f t="shared" si="5"/>
        <v>0</v>
      </c>
      <c r="R11" s="1">
        <f t="shared" si="0"/>
        <v>0</v>
      </c>
      <c r="S11" s="1">
        <f t="shared" si="0"/>
        <v>0</v>
      </c>
      <c r="T11" s="1">
        <f t="shared" si="1"/>
        <v>0</v>
      </c>
      <c r="U11" s="2">
        <f t="shared" si="6"/>
        <v>0</v>
      </c>
    </row>
    <row r="12" spans="1:21" ht="12">
      <c r="A12" s="40" t="s">
        <v>10</v>
      </c>
      <c r="B12" s="3">
        <v>0</v>
      </c>
      <c r="C12" s="1">
        <v>0</v>
      </c>
      <c r="D12" s="1">
        <v>0</v>
      </c>
      <c r="E12" s="1">
        <v>0</v>
      </c>
      <c r="F12" s="2">
        <f t="shared" si="2"/>
        <v>0</v>
      </c>
      <c r="G12" s="3">
        <v>0</v>
      </c>
      <c r="H12" s="1">
        <v>0</v>
      </c>
      <c r="I12" s="1">
        <v>0</v>
      </c>
      <c r="J12" s="1">
        <v>0</v>
      </c>
      <c r="K12" s="2">
        <f t="shared" si="3"/>
        <v>0</v>
      </c>
      <c r="L12" s="3">
        <v>0</v>
      </c>
      <c r="M12" s="1">
        <v>0</v>
      </c>
      <c r="N12" s="1">
        <v>0</v>
      </c>
      <c r="O12" s="1">
        <v>0</v>
      </c>
      <c r="P12" s="2">
        <f t="shared" si="4"/>
        <v>0</v>
      </c>
      <c r="Q12" s="1">
        <f t="shared" si="5"/>
        <v>0</v>
      </c>
      <c r="R12" s="1">
        <f t="shared" si="0"/>
        <v>0</v>
      </c>
      <c r="S12" s="1">
        <f t="shared" si="0"/>
        <v>0</v>
      </c>
      <c r="T12" s="1">
        <f t="shared" si="1"/>
        <v>0</v>
      </c>
      <c r="U12" s="2">
        <f t="shared" si="6"/>
        <v>0</v>
      </c>
    </row>
    <row r="13" spans="1:21" ht="12">
      <c r="A13" s="40" t="s">
        <v>11</v>
      </c>
      <c r="B13" s="3">
        <v>0</v>
      </c>
      <c r="C13" s="1">
        <v>0</v>
      </c>
      <c r="D13" s="1">
        <v>0</v>
      </c>
      <c r="E13" s="1">
        <v>0</v>
      </c>
      <c r="F13" s="2">
        <f t="shared" si="2"/>
        <v>0</v>
      </c>
      <c r="G13" s="3">
        <v>0</v>
      </c>
      <c r="H13" s="1">
        <v>0</v>
      </c>
      <c r="I13" s="1">
        <v>0</v>
      </c>
      <c r="J13" s="1">
        <v>0</v>
      </c>
      <c r="K13" s="2">
        <f t="shared" si="3"/>
        <v>0</v>
      </c>
      <c r="L13" s="3">
        <v>0</v>
      </c>
      <c r="M13" s="1">
        <v>0</v>
      </c>
      <c r="N13" s="1">
        <v>0</v>
      </c>
      <c r="O13" s="1">
        <v>0</v>
      </c>
      <c r="P13" s="2">
        <f t="shared" si="4"/>
        <v>0</v>
      </c>
      <c r="Q13" s="1">
        <f t="shared" si="5"/>
        <v>0</v>
      </c>
      <c r="R13" s="1">
        <f t="shared" si="0"/>
        <v>0</v>
      </c>
      <c r="S13" s="1">
        <f t="shared" si="0"/>
        <v>0</v>
      </c>
      <c r="T13" s="1">
        <f t="shared" si="1"/>
        <v>0</v>
      </c>
      <c r="U13" s="2">
        <f t="shared" si="6"/>
        <v>0</v>
      </c>
    </row>
    <row r="14" spans="1:21" ht="12">
      <c r="A14" s="40" t="s">
        <v>12</v>
      </c>
      <c r="B14" s="3">
        <v>0</v>
      </c>
      <c r="C14" s="1">
        <v>0</v>
      </c>
      <c r="D14" s="1">
        <v>0</v>
      </c>
      <c r="E14" s="1">
        <v>0</v>
      </c>
      <c r="F14" s="2">
        <f t="shared" si="2"/>
        <v>0</v>
      </c>
      <c r="G14" s="3">
        <v>0</v>
      </c>
      <c r="H14" s="1">
        <v>0</v>
      </c>
      <c r="I14" s="1">
        <v>0</v>
      </c>
      <c r="J14" s="1">
        <v>0</v>
      </c>
      <c r="K14" s="2">
        <f t="shared" si="3"/>
        <v>0</v>
      </c>
      <c r="L14" s="3">
        <v>0</v>
      </c>
      <c r="M14" s="1">
        <v>0</v>
      </c>
      <c r="N14" s="1">
        <v>0</v>
      </c>
      <c r="O14" s="1">
        <v>0</v>
      </c>
      <c r="P14" s="2">
        <f t="shared" si="4"/>
        <v>0</v>
      </c>
      <c r="Q14" s="1">
        <f t="shared" si="5"/>
        <v>0</v>
      </c>
      <c r="R14" s="1">
        <f t="shared" si="0"/>
        <v>0</v>
      </c>
      <c r="S14" s="1">
        <f t="shared" si="0"/>
        <v>0</v>
      </c>
      <c r="T14" s="1">
        <f t="shared" si="1"/>
        <v>0</v>
      </c>
      <c r="U14" s="2">
        <f t="shared" si="6"/>
        <v>0</v>
      </c>
    </row>
    <row r="15" spans="1:21" ht="12">
      <c r="A15" s="40" t="s">
        <v>13</v>
      </c>
      <c r="B15" s="3">
        <v>0</v>
      </c>
      <c r="C15" s="1">
        <v>0</v>
      </c>
      <c r="D15" s="1">
        <v>0</v>
      </c>
      <c r="E15" s="1">
        <v>0</v>
      </c>
      <c r="F15" s="2">
        <f t="shared" si="2"/>
        <v>0</v>
      </c>
      <c r="G15" s="3">
        <v>0</v>
      </c>
      <c r="H15" s="1">
        <v>0</v>
      </c>
      <c r="I15" s="1">
        <v>0</v>
      </c>
      <c r="J15" s="1">
        <v>0</v>
      </c>
      <c r="K15" s="2">
        <f t="shared" si="3"/>
        <v>0</v>
      </c>
      <c r="L15" s="3">
        <v>0</v>
      </c>
      <c r="M15" s="1">
        <v>0</v>
      </c>
      <c r="N15" s="1">
        <v>0</v>
      </c>
      <c r="O15" s="1">
        <v>0</v>
      </c>
      <c r="P15" s="2">
        <f t="shared" si="4"/>
        <v>0</v>
      </c>
      <c r="Q15" s="1">
        <f t="shared" si="5"/>
        <v>0</v>
      </c>
      <c r="R15" s="1">
        <f t="shared" si="0"/>
        <v>0</v>
      </c>
      <c r="S15" s="1">
        <f t="shared" si="0"/>
        <v>0</v>
      </c>
      <c r="T15" s="1">
        <f t="shared" si="1"/>
        <v>0</v>
      </c>
      <c r="U15" s="2">
        <f t="shared" si="6"/>
        <v>0</v>
      </c>
    </row>
    <row r="16" spans="1:21" ht="12">
      <c r="A16" s="40" t="s">
        <v>14</v>
      </c>
      <c r="B16" s="3">
        <v>0</v>
      </c>
      <c r="C16" s="1">
        <v>0</v>
      </c>
      <c r="D16" s="1">
        <v>0</v>
      </c>
      <c r="E16" s="1">
        <v>0</v>
      </c>
      <c r="F16" s="2">
        <f t="shared" si="2"/>
        <v>0</v>
      </c>
      <c r="G16" s="3">
        <v>0</v>
      </c>
      <c r="H16" s="1">
        <v>0</v>
      </c>
      <c r="I16" s="1">
        <v>0</v>
      </c>
      <c r="J16" s="1">
        <v>0</v>
      </c>
      <c r="K16" s="2">
        <f t="shared" si="3"/>
        <v>0</v>
      </c>
      <c r="L16" s="3">
        <v>0</v>
      </c>
      <c r="M16" s="1">
        <v>0</v>
      </c>
      <c r="N16" s="1">
        <v>0</v>
      </c>
      <c r="O16" s="1">
        <v>0</v>
      </c>
      <c r="P16" s="2">
        <f t="shared" si="4"/>
        <v>0</v>
      </c>
      <c r="Q16" s="1">
        <f t="shared" si="5"/>
        <v>0</v>
      </c>
      <c r="R16" s="1">
        <f t="shared" si="0"/>
        <v>0</v>
      </c>
      <c r="S16" s="1">
        <f t="shared" si="0"/>
        <v>0</v>
      </c>
      <c r="T16" s="1">
        <f t="shared" si="1"/>
        <v>0</v>
      </c>
      <c r="U16" s="2">
        <f t="shared" si="6"/>
        <v>0</v>
      </c>
    </row>
    <row r="17" spans="1:21" ht="12">
      <c r="A17" s="40" t="s">
        <v>15</v>
      </c>
      <c r="B17" s="3">
        <v>0</v>
      </c>
      <c r="C17" s="1">
        <v>0</v>
      </c>
      <c r="D17" s="1">
        <v>0</v>
      </c>
      <c r="E17" s="1">
        <v>0</v>
      </c>
      <c r="F17" s="2">
        <f t="shared" si="2"/>
        <v>0</v>
      </c>
      <c r="G17" s="3">
        <v>0</v>
      </c>
      <c r="H17" s="1">
        <v>0</v>
      </c>
      <c r="I17" s="1">
        <v>0</v>
      </c>
      <c r="J17" s="1">
        <v>0</v>
      </c>
      <c r="K17" s="2">
        <f t="shared" si="3"/>
        <v>0</v>
      </c>
      <c r="L17" s="3">
        <v>0</v>
      </c>
      <c r="M17" s="1">
        <v>0</v>
      </c>
      <c r="N17" s="1">
        <v>0</v>
      </c>
      <c r="O17" s="1">
        <v>0</v>
      </c>
      <c r="P17" s="2">
        <f t="shared" si="4"/>
        <v>0</v>
      </c>
      <c r="Q17" s="1">
        <f t="shared" si="5"/>
        <v>0</v>
      </c>
      <c r="R17" s="1">
        <f t="shared" si="0"/>
        <v>0</v>
      </c>
      <c r="S17" s="1">
        <f t="shared" si="0"/>
        <v>0</v>
      </c>
      <c r="T17" s="1">
        <f t="shared" si="1"/>
        <v>0</v>
      </c>
      <c r="U17" s="2">
        <f t="shared" si="6"/>
        <v>0</v>
      </c>
    </row>
    <row r="18" spans="1:21" ht="12">
      <c r="A18" s="40" t="s">
        <v>16</v>
      </c>
      <c r="B18" s="3">
        <v>0</v>
      </c>
      <c r="C18" s="1">
        <v>0</v>
      </c>
      <c r="D18" s="1">
        <v>0</v>
      </c>
      <c r="E18" s="1">
        <v>0</v>
      </c>
      <c r="F18" s="2">
        <f t="shared" si="2"/>
        <v>0</v>
      </c>
      <c r="G18" s="3">
        <v>0</v>
      </c>
      <c r="H18" s="1">
        <v>0</v>
      </c>
      <c r="I18" s="1">
        <v>0</v>
      </c>
      <c r="J18" s="1">
        <v>0</v>
      </c>
      <c r="K18" s="2">
        <f t="shared" si="3"/>
        <v>0</v>
      </c>
      <c r="L18" s="3">
        <v>0</v>
      </c>
      <c r="M18" s="1">
        <v>0</v>
      </c>
      <c r="N18" s="1">
        <v>0</v>
      </c>
      <c r="O18" s="1">
        <v>0</v>
      </c>
      <c r="P18" s="2">
        <f t="shared" si="4"/>
        <v>0</v>
      </c>
      <c r="Q18" s="1">
        <f t="shared" si="5"/>
        <v>0</v>
      </c>
      <c r="R18" s="1">
        <f t="shared" si="0"/>
        <v>0</v>
      </c>
      <c r="S18" s="1">
        <f t="shared" si="0"/>
        <v>0</v>
      </c>
      <c r="T18" s="1">
        <f t="shared" si="1"/>
        <v>0</v>
      </c>
      <c r="U18" s="2">
        <f t="shared" si="6"/>
        <v>0</v>
      </c>
    </row>
    <row r="19" spans="1:21" ht="12">
      <c r="A19" s="40" t="s">
        <v>17</v>
      </c>
      <c r="B19" s="3">
        <v>0</v>
      </c>
      <c r="C19" s="1">
        <v>0</v>
      </c>
      <c r="D19" s="1">
        <v>0</v>
      </c>
      <c r="E19" s="1">
        <v>0</v>
      </c>
      <c r="F19" s="2">
        <f t="shared" si="2"/>
        <v>0</v>
      </c>
      <c r="G19" s="3">
        <v>0</v>
      </c>
      <c r="H19" s="1">
        <v>0</v>
      </c>
      <c r="I19" s="1">
        <v>0</v>
      </c>
      <c r="J19" s="1">
        <v>0</v>
      </c>
      <c r="K19" s="2">
        <f t="shared" si="3"/>
        <v>0</v>
      </c>
      <c r="L19" s="3">
        <v>0</v>
      </c>
      <c r="M19" s="1">
        <v>0</v>
      </c>
      <c r="N19" s="1">
        <v>0</v>
      </c>
      <c r="O19" s="1">
        <v>0</v>
      </c>
      <c r="P19" s="2">
        <f t="shared" si="4"/>
        <v>0</v>
      </c>
      <c r="Q19" s="1">
        <f t="shared" si="5"/>
        <v>0</v>
      </c>
      <c r="R19" s="1">
        <f t="shared" si="0"/>
        <v>0</v>
      </c>
      <c r="S19" s="1">
        <f t="shared" si="0"/>
        <v>0</v>
      </c>
      <c r="T19" s="1">
        <f t="shared" si="1"/>
        <v>0</v>
      </c>
      <c r="U19" s="2">
        <f t="shared" si="6"/>
        <v>0</v>
      </c>
    </row>
    <row r="20" spans="1:21" ht="12">
      <c r="A20" s="40" t="s">
        <v>18</v>
      </c>
      <c r="B20" s="3">
        <v>0</v>
      </c>
      <c r="C20" s="1">
        <v>0</v>
      </c>
      <c r="D20" s="1">
        <v>0</v>
      </c>
      <c r="E20" s="1">
        <v>0</v>
      </c>
      <c r="F20" s="2">
        <f t="shared" si="2"/>
        <v>0</v>
      </c>
      <c r="G20" s="3">
        <v>0</v>
      </c>
      <c r="H20" s="1">
        <v>0</v>
      </c>
      <c r="I20" s="1">
        <v>0</v>
      </c>
      <c r="J20" s="1">
        <v>0</v>
      </c>
      <c r="K20" s="2">
        <f t="shared" si="3"/>
        <v>0</v>
      </c>
      <c r="L20" s="3">
        <v>0</v>
      </c>
      <c r="M20" s="1">
        <v>0</v>
      </c>
      <c r="N20" s="1">
        <v>0</v>
      </c>
      <c r="O20" s="1">
        <v>0</v>
      </c>
      <c r="P20" s="2">
        <f t="shared" si="4"/>
        <v>0</v>
      </c>
      <c r="Q20" s="1">
        <f t="shared" si="5"/>
        <v>0</v>
      </c>
      <c r="R20" s="1">
        <f t="shared" si="0"/>
        <v>0</v>
      </c>
      <c r="S20" s="1">
        <f t="shared" si="0"/>
        <v>0</v>
      </c>
      <c r="T20" s="1">
        <f t="shared" si="1"/>
        <v>0</v>
      </c>
      <c r="U20" s="2">
        <f t="shared" si="6"/>
        <v>0</v>
      </c>
    </row>
    <row r="21" spans="1:21" ht="12">
      <c r="A21" s="40" t="s">
        <v>19</v>
      </c>
      <c r="B21" s="3">
        <v>0</v>
      </c>
      <c r="C21" s="1">
        <v>0</v>
      </c>
      <c r="D21" s="1">
        <v>0</v>
      </c>
      <c r="E21" s="1">
        <v>0</v>
      </c>
      <c r="F21" s="2">
        <f t="shared" si="2"/>
        <v>0</v>
      </c>
      <c r="G21" s="3">
        <v>0</v>
      </c>
      <c r="H21" s="1">
        <v>0</v>
      </c>
      <c r="I21" s="1">
        <v>0</v>
      </c>
      <c r="J21" s="1">
        <v>0</v>
      </c>
      <c r="K21" s="2">
        <f t="shared" si="3"/>
        <v>0</v>
      </c>
      <c r="L21" s="3">
        <v>0</v>
      </c>
      <c r="M21" s="1">
        <v>0</v>
      </c>
      <c r="N21" s="1">
        <v>0</v>
      </c>
      <c r="O21" s="1">
        <v>0</v>
      </c>
      <c r="P21" s="2">
        <f t="shared" si="4"/>
        <v>0</v>
      </c>
      <c r="Q21" s="1">
        <f t="shared" si="5"/>
        <v>0</v>
      </c>
      <c r="R21" s="1">
        <f t="shared" si="0"/>
        <v>0</v>
      </c>
      <c r="S21" s="1">
        <f t="shared" si="0"/>
        <v>0</v>
      </c>
      <c r="T21" s="1">
        <f t="shared" si="1"/>
        <v>0</v>
      </c>
      <c r="U21" s="2">
        <f t="shared" si="6"/>
        <v>0</v>
      </c>
    </row>
    <row r="22" spans="1:21" ht="12">
      <c r="A22" s="40" t="s">
        <v>43</v>
      </c>
      <c r="B22" s="3">
        <v>0</v>
      </c>
      <c r="C22" s="1">
        <v>0</v>
      </c>
      <c r="D22" s="1">
        <v>0</v>
      </c>
      <c r="E22" s="1">
        <v>0</v>
      </c>
      <c r="F22" s="2">
        <f t="shared" si="2"/>
        <v>0</v>
      </c>
      <c r="G22" s="3">
        <v>0</v>
      </c>
      <c r="H22" s="1">
        <v>0</v>
      </c>
      <c r="I22" s="1">
        <v>0</v>
      </c>
      <c r="J22" s="1">
        <v>0</v>
      </c>
      <c r="K22" s="2">
        <f t="shared" si="3"/>
        <v>0</v>
      </c>
      <c r="L22" s="3">
        <v>0</v>
      </c>
      <c r="M22" s="1">
        <v>0</v>
      </c>
      <c r="N22" s="1">
        <v>0</v>
      </c>
      <c r="O22" s="1">
        <v>0</v>
      </c>
      <c r="P22" s="2">
        <f t="shared" si="4"/>
        <v>0</v>
      </c>
      <c r="Q22" s="1">
        <f t="shared" si="5"/>
        <v>0</v>
      </c>
      <c r="R22" s="1">
        <f t="shared" si="0"/>
        <v>0</v>
      </c>
      <c r="S22" s="1">
        <f t="shared" si="0"/>
        <v>0</v>
      </c>
      <c r="T22" s="1">
        <f t="shared" si="1"/>
        <v>0</v>
      </c>
      <c r="U22" s="2">
        <f t="shared" si="6"/>
        <v>0</v>
      </c>
    </row>
    <row r="23" spans="1:21" ht="12">
      <c r="A23" s="40" t="s">
        <v>20</v>
      </c>
      <c r="B23" s="3">
        <v>0</v>
      </c>
      <c r="C23" s="1">
        <v>0</v>
      </c>
      <c r="D23" s="1">
        <v>0</v>
      </c>
      <c r="E23" s="1">
        <v>0</v>
      </c>
      <c r="F23" s="2">
        <f t="shared" si="2"/>
        <v>0</v>
      </c>
      <c r="G23" s="3">
        <v>0</v>
      </c>
      <c r="H23" s="1">
        <v>0</v>
      </c>
      <c r="I23" s="1">
        <v>0</v>
      </c>
      <c r="J23" s="1">
        <v>0</v>
      </c>
      <c r="K23" s="2">
        <f t="shared" si="3"/>
        <v>0</v>
      </c>
      <c r="L23" s="3">
        <v>0</v>
      </c>
      <c r="M23" s="1">
        <v>0</v>
      </c>
      <c r="N23" s="1">
        <v>0</v>
      </c>
      <c r="O23" s="1">
        <v>0</v>
      </c>
      <c r="P23" s="2">
        <f t="shared" si="4"/>
        <v>0</v>
      </c>
      <c r="Q23" s="1">
        <f t="shared" si="5"/>
        <v>0</v>
      </c>
      <c r="R23" s="1">
        <f t="shared" si="0"/>
        <v>0</v>
      </c>
      <c r="S23" s="1">
        <f t="shared" si="0"/>
        <v>0</v>
      </c>
      <c r="T23" s="1">
        <f t="shared" si="1"/>
        <v>0</v>
      </c>
      <c r="U23" s="2">
        <f t="shared" si="6"/>
        <v>0</v>
      </c>
    </row>
    <row r="24" spans="1:21" ht="12">
      <c r="A24" s="40" t="s">
        <v>21</v>
      </c>
      <c r="B24" s="3">
        <v>0</v>
      </c>
      <c r="C24" s="1">
        <v>0</v>
      </c>
      <c r="D24" s="1">
        <v>0</v>
      </c>
      <c r="E24" s="1">
        <v>0</v>
      </c>
      <c r="F24" s="2">
        <f t="shared" si="2"/>
        <v>0</v>
      </c>
      <c r="G24" s="3">
        <v>0</v>
      </c>
      <c r="H24" s="1">
        <v>0</v>
      </c>
      <c r="I24" s="1">
        <v>0</v>
      </c>
      <c r="J24" s="1">
        <v>0</v>
      </c>
      <c r="K24" s="2">
        <f t="shared" si="3"/>
        <v>0</v>
      </c>
      <c r="L24" s="3">
        <v>0</v>
      </c>
      <c r="M24" s="1">
        <v>0</v>
      </c>
      <c r="N24" s="1">
        <v>0</v>
      </c>
      <c r="O24" s="1">
        <v>0</v>
      </c>
      <c r="P24" s="2">
        <f t="shared" si="4"/>
        <v>0</v>
      </c>
      <c r="Q24" s="1">
        <f t="shared" si="5"/>
        <v>0</v>
      </c>
      <c r="R24" s="1">
        <f t="shared" si="0"/>
        <v>0</v>
      </c>
      <c r="S24" s="1">
        <f t="shared" si="0"/>
        <v>0</v>
      </c>
      <c r="T24" s="1">
        <f t="shared" si="1"/>
        <v>0</v>
      </c>
      <c r="U24" s="2">
        <f t="shared" si="6"/>
        <v>0</v>
      </c>
    </row>
    <row r="25" spans="1:21" ht="12.75" thickBot="1">
      <c r="A25" s="145" t="s">
        <v>22</v>
      </c>
      <c r="B25" s="3">
        <v>0</v>
      </c>
      <c r="C25" s="1">
        <v>0</v>
      </c>
      <c r="D25" s="1">
        <v>0</v>
      </c>
      <c r="E25" s="1">
        <v>0</v>
      </c>
      <c r="F25" s="2">
        <f t="shared" si="2"/>
        <v>0</v>
      </c>
      <c r="G25" s="3">
        <v>0</v>
      </c>
      <c r="H25" s="1">
        <v>0</v>
      </c>
      <c r="I25" s="1">
        <v>0</v>
      </c>
      <c r="J25" s="1">
        <v>0</v>
      </c>
      <c r="K25" s="2">
        <f t="shared" si="3"/>
        <v>0</v>
      </c>
      <c r="L25" s="3">
        <v>0</v>
      </c>
      <c r="M25" s="1">
        <v>0</v>
      </c>
      <c r="N25" s="1">
        <v>0</v>
      </c>
      <c r="O25" s="1">
        <v>0</v>
      </c>
      <c r="P25" s="2">
        <f t="shared" si="4"/>
        <v>0</v>
      </c>
      <c r="Q25" s="1">
        <f t="shared" si="5"/>
        <v>0</v>
      </c>
      <c r="R25" s="1">
        <f t="shared" si="0"/>
        <v>0</v>
      </c>
      <c r="S25" s="1">
        <f t="shared" si="0"/>
        <v>0</v>
      </c>
      <c r="T25" s="1">
        <f t="shared" si="1"/>
        <v>0</v>
      </c>
      <c r="U25" s="2">
        <f t="shared" si="6"/>
        <v>0</v>
      </c>
    </row>
    <row r="26" spans="1:21" ht="15.75" thickBot="1">
      <c r="A26" s="144" t="s">
        <v>2</v>
      </c>
      <c r="B26" s="6">
        <f>SUM(B5:B25)</f>
        <v>0</v>
      </c>
      <c r="C26" s="4">
        <f aca="true" t="shared" si="7" ref="C26:U26">SUM(C5:C25)</f>
        <v>0</v>
      </c>
      <c r="D26" s="4">
        <f t="shared" si="7"/>
        <v>0</v>
      </c>
      <c r="E26" s="4">
        <f t="shared" si="7"/>
        <v>0</v>
      </c>
      <c r="F26" s="5">
        <f t="shared" si="7"/>
        <v>0</v>
      </c>
      <c r="G26" s="6">
        <f t="shared" si="7"/>
        <v>0</v>
      </c>
      <c r="H26" s="4">
        <f t="shared" si="7"/>
        <v>0</v>
      </c>
      <c r="I26" s="4">
        <f t="shared" si="7"/>
        <v>0</v>
      </c>
      <c r="J26" s="4">
        <f t="shared" si="7"/>
        <v>0</v>
      </c>
      <c r="K26" s="5">
        <f t="shared" si="7"/>
        <v>0</v>
      </c>
      <c r="L26" s="6">
        <f t="shared" si="7"/>
        <v>0</v>
      </c>
      <c r="M26" s="4">
        <f t="shared" si="7"/>
        <v>0</v>
      </c>
      <c r="N26" s="4">
        <f t="shared" si="7"/>
        <v>0</v>
      </c>
      <c r="O26" s="4">
        <f t="shared" si="7"/>
        <v>0</v>
      </c>
      <c r="P26" s="5">
        <f t="shared" si="7"/>
        <v>0</v>
      </c>
      <c r="Q26" s="6">
        <f t="shared" si="7"/>
        <v>0</v>
      </c>
      <c r="R26" s="4">
        <f t="shared" si="7"/>
        <v>0</v>
      </c>
      <c r="S26" s="4">
        <f t="shared" si="7"/>
        <v>0</v>
      </c>
      <c r="T26" s="4">
        <f t="shared" si="7"/>
        <v>0</v>
      </c>
      <c r="U26" s="5">
        <f t="shared" si="7"/>
        <v>0</v>
      </c>
    </row>
    <row r="27" spans="1:21" ht="1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ht="12.75" thickBo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ht="15.75" thickBot="1">
      <c r="A29" s="7" t="s">
        <v>23</v>
      </c>
      <c r="B29" s="72"/>
      <c r="C29" s="72"/>
      <c r="D29" s="72"/>
      <c r="E29" s="72"/>
      <c r="F29" s="73"/>
      <c r="G29" s="8"/>
      <c r="H29" s="8"/>
      <c r="I29" s="8"/>
      <c r="J29" s="8"/>
      <c r="K29" s="39"/>
      <c r="L29" s="41"/>
      <c r="M29" s="8"/>
      <c r="N29" s="8"/>
      <c r="O29" s="8"/>
      <c r="P29" s="39"/>
      <c r="Q29" s="8"/>
      <c r="R29" s="8"/>
      <c r="S29" s="8"/>
      <c r="T29" s="10" t="s">
        <v>2</v>
      </c>
      <c r="U29" s="39"/>
    </row>
    <row r="30" spans="1:21" ht="12.75" customHeight="1">
      <c r="A30" s="74" t="s">
        <v>45</v>
      </c>
      <c r="B30" s="98">
        <f>B16+B17+B18+B22</f>
        <v>0</v>
      </c>
      <c r="C30" s="96">
        <f>C16+C17+C22</f>
        <v>0</v>
      </c>
      <c r="D30" s="96">
        <f>D16+D17+D22</f>
        <v>0</v>
      </c>
      <c r="E30" s="96">
        <f>E16+E17+E22</f>
        <v>0</v>
      </c>
      <c r="F30" s="97">
        <f>F16+F17+F22</f>
        <v>0</v>
      </c>
      <c r="G30" s="98">
        <f>G16+G17+G18+G22</f>
        <v>0</v>
      </c>
      <c r="H30" s="96">
        <f>H16+H17+H22</f>
        <v>0</v>
      </c>
      <c r="I30" s="96">
        <f>I16+I17+I22</f>
        <v>0</v>
      </c>
      <c r="J30" s="96">
        <f>J16+J17+J22</f>
        <v>0</v>
      </c>
      <c r="K30" s="97">
        <f>K16+K17+K22</f>
        <v>0</v>
      </c>
      <c r="L30" s="98">
        <f>L16+L17+L18+L22</f>
        <v>0</v>
      </c>
      <c r="M30" s="96">
        <f>M16+M17+M22</f>
        <v>0</v>
      </c>
      <c r="N30" s="96">
        <f>N16+N17+N22</f>
        <v>0</v>
      </c>
      <c r="O30" s="96">
        <f>O16+O17+O22</f>
        <v>0</v>
      </c>
      <c r="P30" s="97">
        <f>P16+P17+P22</f>
        <v>0</v>
      </c>
      <c r="Q30" s="98">
        <f>Q16+Q17+Q18+Q22</f>
        <v>0</v>
      </c>
      <c r="R30" s="96">
        <f>R16+R17+R22</f>
        <v>0</v>
      </c>
      <c r="S30" s="96">
        <f>S16+S17+S22</f>
        <v>0</v>
      </c>
      <c r="T30" s="96">
        <f>T16+T17+T22</f>
        <v>0</v>
      </c>
      <c r="U30" s="97">
        <f>U16+U17+U22</f>
        <v>0</v>
      </c>
    </row>
    <row r="31" spans="1:21" ht="12">
      <c r="A31" s="53" t="s">
        <v>18</v>
      </c>
      <c r="B31" s="100">
        <f aca="true" t="shared" si="8" ref="B31:U31">B7+B14+B20</f>
        <v>0</v>
      </c>
      <c r="C31" s="101">
        <f t="shared" si="8"/>
        <v>0</v>
      </c>
      <c r="D31" s="101">
        <f t="shared" si="8"/>
        <v>0</v>
      </c>
      <c r="E31" s="101">
        <f t="shared" si="8"/>
        <v>0</v>
      </c>
      <c r="F31" s="102">
        <f t="shared" si="8"/>
        <v>0</v>
      </c>
      <c r="G31" s="100">
        <f t="shared" si="8"/>
        <v>0</v>
      </c>
      <c r="H31" s="101">
        <f t="shared" si="8"/>
        <v>0</v>
      </c>
      <c r="I31" s="101">
        <f t="shared" si="8"/>
        <v>0</v>
      </c>
      <c r="J31" s="101">
        <f t="shared" si="8"/>
        <v>0</v>
      </c>
      <c r="K31" s="102">
        <f t="shared" si="8"/>
        <v>0</v>
      </c>
      <c r="L31" s="100">
        <f t="shared" si="8"/>
        <v>0</v>
      </c>
      <c r="M31" s="101">
        <f t="shared" si="8"/>
        <v>0</v>
      </c>
      <c r="N31" s="101">
        <f t="shared" si="8"/>
        <v>0</v>
      </c>
      <c r="O31" s="101">
        <f t="shared" si="8"/>
        <v>0</v>
      </c>
      <c r="P31" s="102">
        <f t="shared" si="8"/>
        <v>0</v>
      </c>
      <c r="Q31" s="100">
        <f t="shared" si="8"/>
        <v>0</v>
      </c>
      <c r="R31" s="101">
        <f t="shared" si="8"/>
        <v>0</v>
      </c>
      <c r="S31" s="101">
        <f t="shared" si="8"/>
        <v>0</v>
      </c>
      <c r="T31" s="101">
        <f t="shared" si="8"/>
        <v>0</v>
      </c>
      <c r="U31" s="102">
        <f t="shared" si="8"/>
        <v>0</v>
      </c>
    </row>
    <row r="32" spans="1:21" ht="12.75" thickBot="1">
      <c r="A32" s="54" t="s">
        <v>24</v>
      </c>
      <c r="B32" s="71">
        <f aca="true" t="shared" si="9" ref="B32:U32">B11+B12+B13+B19+B21+B24+B25</f>
        <v>0</v>
      </c>
      <c r="C32" s="55">
        <f t="shared" si="9"/>
        <v>0</v>
      </c>
      <c r="D32" s="55">
        <f t="shared" si="9"/>
        <v>0</v>
      </c>
      <c r="E32" s="55">
        <f t="shared" si="9"/>
        <v>0</v>
      </c>
      <c r="F32" s="56">
        <f t="shared" si="9"/>
        <v>0</v>
      </c>
      <c r="G32" s="71">
        <f t="shared" si="9"/>
        <v>0</v>
      </c>
      <c r="H32" s="55">
        <f t="shared" si="9"/>
        <v>0</v>
      </c>
      <c r="I32" s="55">
        <f t="shared" si="9"/>
        <v>0</v>
      </c>
      <c r="J32" s="55">
        <f t="shared" si="9"/>
        <v>0</v>
      </c>
      <c r="K32" s="56">
        <f t="shared" si="9"/>
        <v>0</v>
      </c>
      <c r="L32" s="71">
        <f t="shared" si="9"/>
        <v>0</v>
      </c>
      <c r="M32" s="55">
        <f t="shared" si="9"/>
        <v>0</v>
      </c>
      <c r="N32" s="55">
        <f t="shared" si="9"/>
        <v>0</v>
      </c>
      <c r="O32" s="55">
        <f t="shared" si="9"/>
        <v>0</v>
      </c>
      <c r="P32" s="56">
        <f t="shared" si="9"/>
        <v>0</v>
      </c>
      <c r="Q32" s="71">
        <f t="shared" si="9"/>
        <v>0</v>
      </c>
      <c r="R32" s="55">
        <f t="shared" si="9"/>
        <v>0</v>
      </c>
      <c r="S32" s="55">
        <f t="shared" si="9"/>
        <v>0</v>
      </c>
      <c r="T32" s="55">
        <f t="shared" si="9"/>
        <v>0</v>
      </c>
      <c r="U32" s="56">
        <f t="shared" si="9"/>
        <v>0</v>
      </c>
    </row>
    <row r="33" ht="12.75" thickBot="1"/>
    <row r="34" spans="1:21" ht="13.5" thickBot="1">
      <c r="A34" s="143" t="s">
        <v>51</v>
      </c>
      <c r="B34" s="1"/>
      <c r="C34" s="157">
        <v>0</v>
      </c>
      <c r="D34" s="158">
        <v>0</v>
      </c>
      <c r="E34" s="159">
        <v>0</v>
      </c>
      <c r="F34" s="142">
        <f>SUM(C34:E34)</f>
        <v>0</v>
      </c>
      <c r="G34" s="1"/>
      <c r="H34" s="157">
        <v>0</v>
      </c>
      <c r="I34" s="158">
        <v>0</v>
      </c>
      <c r="J34" s="159">
        <v>0</v>
      </c>
      <c r="K34" s="142">
        <f>SUM(H34:J34)</f>
        <v>0</v>
      </c>
      <c r="L34" s="1"/>
      <c r="M34" s="157">
        <v>0</v>
      </c>
      <c r="N34" s="158">
        <v>0</v>
      </c>
      <c r="O34" s="159">
        <v>0</v>
      </c>
      <c r="P34" s="142">
        <f>SUM(M34:O34)</f>
        <v>0</v>
      </c>
      <c r="Q34" s="1"/>
      <c r="R34" s="157">
        <f>C34+H34+M34</f>
        <v>0</v>
      </c>
      <c r="S34" s="158">
        <f>D34+I34+N34</f>
        <v>0</v>
      </c>
      <c r="T34" s="159">
        <f>E34+J34+O34</f>
        <v>0</v>
      </c>
      <c r="U34" s="142">
        <f>SUM(R34:T34)</f>
        <v>0</v>
      </c>
    </row>
  </sheetData>
  <sheetProtection/>
  <printOptions gridLines="1"/>
  <pageMargins left="0.5" right="0.5" top="1" bottom="1" header="0.51" footer="0.5"/>
  <pageSetup horizontalDpi="600" verticalDpi="600" orientation="landscape" scale="9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A1" sqref="A1"/>
    </sheetView>
  </sheetViews>
  <sheetFormatPr defaultColWidth="8.57421875" defaultRowHeight="12.75"/>
  <cols>
    <col min="1" max="1" width="9.57421875" style="0" customWidth="1"/>
    <col min="2" max="21" width="6.140625" style="0" customWidth="1"/>
  </cols>
  <sheetData>
    <row r="1" spans="1:21" ht="17.25">
      <c r="A1" s="104" t="s">
        <v>0</v>
      </c>
      <c r="B1" s="32"/>
      <c r="C1" s="32"/>
      <c r="D1" s="32"/>
      <c r="E1" s="33"/>
      <c r="F1" s="33"/>
      <c r="G1" s="33" t="s">
        <v>1</v>
      </c>
      <c r="H1" s="33" t="s">
        <v>1</v>
      </c>
      <c r="I1" s="57"/>
      <c r="J1" s="57" t="s">
        <v>1</v>
      </c>
      <c r="K1" s="57" t="s">
        <v>1</v>
      </c>
      <c r="L1" s="36"/>
      <c r="M1" s="105" t="s">
        <v>65</v>
      </c>
      <c r="N1" s="58"/>
      <c r="P1" s="59"/>
      <c r="Q1" s="59"/>
      <c r="S1" s="59"/>
      <c r="T1" s="33"/>
      <c r="U1" s="162" t="s">
        <v>53</v>
      </c>
    </row>
    <row r="2" spans="1:21" ht="12.75" thickBot="1">
      <c r="A2" s="35" t="s">
        <v>1</v>
      </c>
      <c r="B2" s="62"/>
      <c r="C2" s="62"/>
      <c r="D2" s="62"/>
      <c r="E2" s="9"/>
      <c r="F2" s="9"/>
      <c r="G2" s="9"/>
      <c r="H2" s="9"/>
      <c r="I2" s="9"/>
      <c r="J2" s="9"/>
      <c r="K2" s="9"/>
      <c r="L2" s="63"/>
      <c r="M2" s="9"/>
      <c r="N2" s="9"/>
      <c r="O2" s="9"/>
      <c r="P2" s="9"/>
      <c r="Q2" s="9"/>
      <c r="R2" s="9"/>
      <c r="S2" s="9"/>
      <c r="T2" s="9"/>
      <c r="U2" s="64"/>
    </row>
    <row r="3" spans="1:21" ht="15">
      <c r="A3" s="41"/>
      <c r="B3" s="75" t="s">
        <v>1</v>
      </c>
      <c r="C3" s="60"/>
      <c r="D3" s="160" t="s">
        <v>1</v>
      </c>
      <c r="E3" s="76" t="s">
        <v>1</v>
      </c>
      <c r="F3" s="77"/>
      <c r="G3" s="60"/>
      <c r="H3" s="60"/>
      <c r="I3" s="160" t="s">
        <v>1</v>
      </c>
      <c r="J3" s="76" t="s">
        <v>1</v>
      </c>
      <c r="K3" s="60"/>
      <c r="L3" s="154"/>
      <c r="M3" s="146"/>
      <c r="N3" s="146" t="s">
        <v>1</v>
      </c>
      <c r="O3" s="147"/>
      <c r="P3" s="146"/>
      <c r="Q3" s="154"/>
      <c r="R3" s="146"/>
      <c r="S3" s="146"/>
      <c r="T3" s="10" t="s">
        <v>2</v>
      </c>
      <c r="U3" s="148"/>
    </row>
    <row r="4" spans="1:21" ht="12.75" thickBot="1">
      <c r="A4" s="61"/>
      <c r="B4" s="149" t="s">
        <v>41</v>
      </c>
      <c r="C4" s="150" t="s">
        <v>40</v>
      </c>
      <c r="D4" s="150" t="s">
        <v>46</v>
      </c>
      <c r="E4" s="150" t="s">
        <v>3</v>
      </c>
      <c r="F4" s="151" t="s">
        <v>2</v>
      </c>
      <c r="G4" s="150" t="s">
        <v>41</v>
      </c>
      <c r="H4" s="150" t="s">
        <v>40</v>
      </c>
      <c r="I4" s="150" t="s">
        <v>46</v>
      </c>
      <c r="J4" s="150" t="s">
        <v>3</v>
      </c>
      <c r="K4" s="150" t="s">
        <v>2</v>
      </c>
      <c r="L4" s="155" t="s">
        <v>41</v>
      </c>
      <c r="M4" s="152" t="s">
        <v>40</v>
      </c>
      <c r="N4" s="152" t="s">
        <v>46</v>
      </c>
      <c r="O4" s="152" t="s">
        <v>3</v>
      </c>
      <c r="P4" s="152" t="s">
        <v>2</v>
      </c>
      <c r="Q4" s="155" t="s">
        <v>41</v>
      </c>
      <c r="R4" s="152" t="s">
        <v>40</v>
      </c>
      <c r="S4" s="152" t="s">
        <v>46</v>
      </c>
      <c r="T4" s="152" t="s">
        <v>3</v>
      </c>
      <c r="U4" s="153" t="s">
        <v>2</v>
      </c>
    </row>
    <row r="5" spans="1:21" ht="12">
      <c r="A5" s="40" t="s">
        <v>48</v>
      </c>
      <c r="B5" s="3">
        <v>0</v>
      </c>
      <c r="C5" s="1">
        <v>0</v>
      </c>
      <c r="D5" s="1">
        <v>0</v>
      </c>
      <c r="E5" s="1">
        <v>0</v>
      </c>
      <c r="F5" s="1">
        <f>SUM(B5:E5)</f>
        <v>0</v>
      </c>
      <c r="G5" s="3">
        <v>0</v>
      </c>
      <c r="H5" s="1">
        <v>0</v>
      </c>
      <c r="I5" s="1">
        <v>0</v>
      </c>
      <c r="J5" s="1">
        <v>0</v>
      </c>
      <c r="K5" s="1">
        <f>SUM(G5:J5)</f>
        <v>0</v>
      </c>
      <c r="L5" s="3">
        <v>0</v>
      </c>
      <c r="M5" s="1">
        <v>0</v>
      </c>
      <c r="N5" s="1">
        <v>0</v>
      </c>
      <c r="O5" s="1">
        <v>0</v>
      </c>
      <c r="P5" s="1">
        <f>SUM(L5:O5)</f>
        <v>0</v>
      </c>
      <c r="Q5" s="3">
        <f>+B5+G5+L5</f>
        <v>0</v>
      </c>
      <c r="R5" s="1">
        <f>+C5+H5+M5</f>
        <v>0</v>
      </c>
      <c r="S5" s="1">
        <f>+D5+I5+N5</f>
        <v>0</v>
      </c>
      <c r="T5" s="156">
        <f>+E5+J5+O5</f>
        <v>0</v>
      </c>
      <c r="U5" s="65">
        <f>SUM(Q5:T5)</f>
        <v>0</v>
      </c>
    </row>
    <row r="6" spans="1:21" ht="12">
      <c r="A6" s="40" t="s">
        <v>4</v>
      </c>
      <c r="B6" s="3">
        <v>0</v>
      </c>
      <c r="C6" s="1">
        <v>0</v>
      </c>
      <c r="D6" s="1">
        <v>0</v>
      </c>
      <c r="E6" s="1">
        <v>0</v>
      </c>
      <c r="F6" s="2">
        <f>SUM(B6:E6)</f>
        <v>0</v>
      </c>
      <c r="G6" s="3">
        <v>0</v>
      </c>
      <c r="H6" s="1">
        <v>0</v>
      </c>
      <c r="I6" s="1">
        <v>0</v>
      </c>
      <c r="J6" s="1">
        <v>0</v>
      </c>
      <c r="K6" s="2">
        <f>SUM(G6:J6)</f>
        <v>0</v>
      </c>
      <c r="L6" s="3">
        <v>0</v>
      </c>
      <c r="M6" s="1">
        <v>0</v>
      </c>
      <c r="N6" s="1">
        <v>0</v>
      </c>
      <c r="O6" s="1">
        <v>0</v>
      </c>
      <c r="P6" s="2">
        <f>SUM(L6:O6)</f>
        <v>0</v>
      </c>
      <c r="Q6" s="1">
        <v>0</v>
      </c>
      <c r="R6" s="1">
        <f aca="true" t="shared" si="0" ref="R6:S25">+C6+H6+M6</f>
        <v>0</v>
      </c>
      <c r="S6" s="1">
        <f>+D6+I6+N6</f>
        <v>0</v>
      </c>
      <c r="T6" s="1">
        <f aca="true" t="shared" si="1" ref="T6:T25">+E6+J6+O6</f>
        <v>0</v>
      </c>
      <c r="U6" s="2">
        <f>SUM(Q6:T6)</f>
        <v>0</v>
      </c>
    </row>
    <row r="7" spans="1:21" ht="12">
      <c r="A7" s="40" t="s">
        <v>5</v>
      </c>
      <c r="B7" s="3">
        <v>0</v>
      </c>
      <c r="C7" s="1">
        <v>0</v>
      </c>
      <c r="D7" s="1">
        <v>0</v>
      </c>
      <c r="E7" s="1">
        <v>0</v>
      </c>
      <c r="F7" s="2">
        <f aca="true" t="shared" si="2" ref="F7:F25">SUM(B7:E7)</f>
        <v>0</v>
      </c>
      <c r="G7" s="3">
        <v>0</v>
      </c>
      <c r="H7" s="1">
        <v>0</v>
      </c>
      <c r="I7" s="1">
        <v>0</v>
      </c>
      <c r="J7" s="1">
        <v>0</v>
      </c>
      <c r="K7" s="2">
        <f aca="true" t="shared" si="3" ref="K7:K25">SUM(G7:J7)</f>
        <v>0</v>
      </c>
      <c r="L7" s="3">
        <v>0</v>
      </c>
      <c r="M7" s="1">
        <v>0</v>
      </c>
      <c r="N7" s="1">
        <v>0</v>
      </c>
      <c r="O7" s="1">
        <v>0</v>
      </c>
      <c r="P7" s="2">
        <f aca="true" t="shared" si="4" ref="P7:P25">SUM(L7:O7)</f>
        <v>0</v>
      </c>
      <c r="Q7" s="1">
        <f aca="true" t="shared" si="5" ref="Q7:Q25">+B7+G7+L7</f>
        <v>0</v>
      </c>
      <c r="R7" s="1">
        <f t="shared" si="0"/>
        <v>0</v>
      </c>
      <c r="S7" s="1">
        <f t="shared" si="0"/>
        <v>0</v>
      </c>
      <c r="T7" s="1">
        <f t="shared" si="1"/>
        <v>0</v>
      </c>
      <c r="U7" s="2">
        <f aca="true" t="shared" si="6" ref="U7:U25">SUM(Q7:T7)</f>
        <v>0</v>
      </c>
    </row>
    <row r="8" spans="1:21" ht="12">
      <c r="A8" s="40" t="s">
        <v>6</v>
      </c>
      <c r="B8" s="3">
        <v>0</v>
      </c>
      <c r="C8" s="1">
        <v>0</v>
      </c>
      <c r="D8" s="1">
        <v>0</v>
      </c>
      <c r="E8" s="38">
        <v>0</v>
      </c>
      <c r="F8" s="2">
        <f t="shared" si="2"/>
        <v>0</v>
      </c>
      <c r="G8" s="3">
        <v>0</v>
      </c>
      <c r="H8" s="1">
        <v>0</v>
      </c>
      <c r="I8" s="1">
        <v>0</v>
      </c>
      <c r="J8" s="38">
        <v>0</v>
      </c>
      <c r="K8" s="2">
        <f t="shared" si="3"/>
        <v>0</v>
      </c>
      <c r="L8" s="3">
        <v>0</v>
      </c>
      <c r="M8" s="1">
        <v>0</v>
      </c>
      <c r="N8" s="1">
        <v>0</v>
      </c>
      <c r="O8" s="38">
        <v>0</v>
      </c>
      <c r="P8" s="2">
        <f t="shared" si="4"/>
        <v>0</v>
      </c>
      <c r="Q8" s="1">
        <f t="shared" si="5"/>
        <v>0</v>
      </c>
      <c r="R8" s="1">
        <f t="shared" si="0"/>
        <v>0</v>
      </c>
      <c r="S8" s="1">
        <f t="shared" si="0"/>
        <v>0</v>
      </c>
      <c r="T8" s="1">
        <f t="shared" si="1"/>
        <v>0</v>
      </c>
      <c r="U8" s="2">
        <f t="shared" si="6"/>
        <v>0</v>
      </c>
    </row>
    <row r="9" spans="1:21" ht="12">
      <c r="A9" s="40" t="s">
        <v>7</v>
      </c>
      <c r="B9" s="3">
        <v>0</v>
      </c>
      <c r="C9" s="1">
        <v>0</v>
      </c>
      <c r="D9" s="1">
        <v>0</v>
      </c>
      <c r="E9" s="1">
        <v>0</v>
      </c>
      <c r="F9" s="2">
        <f t="shared" si="2"/>
        <v>0</v>
      </c>
      <c r="G9" s="3">
        <v>0</v>
      </c>
      <c r="H9" s="1">
        <v>0</v>
      </c>
      <c r="I9" s="1">
        <v>0</v>
      </c>
      <c r="J9" s="1">
        <v>0</v>
      </c>
      <c r="K9" s="2">
        <f t="shared" si="3"/>
        <v>0</v>
      </c>
      <c r="L9" s="3">
        <v>0</v>
      </c>
      <c r="M9" s="1">
        <v>0</v>
      </c>
      <c r="N9" s="1">
        <v>0</v>
      </c>
      <c r="O9" s="1">
        <v>0</v>
      </c>
      <c r="P9" s="2">
        <f t="shared" si="4"/>
        <v>0</v>
      </c>
      <c r="Q9" s="1">
        <f t="shared" si="5"/>
        <v>0</v>
      </c>
      <c r="R9" s="1">
        <f t="shared" si="0"/>
        <v>0</v>
      </c>
      <c r="S9" s="1">
        <f t="shared" si="0"/>
        <v>0</v>
      </c>
      <c r="T9" s="1">
        <f t="shared" si="1"/>
        <v>0</v>
      </c>
      <c r="U9" s="2">
        <f t="shared" si="6"/>
        <v>0</v>
      </c>
    </row>
    <row r="10" spans="1:21" ht="12">
      <c r="A10" s="40" t="s">
        <v>8</v>
      </c>
      <c r="B10" s="3">
        <v>0</v>
      </c>
      <c r="C10" s="1">
        <v>0</v>
      </c>
      <c r="D10" s="1">
        <v>0</v>
      </c>
      <c r="E10" s="1">
        <v>0</v>
      </c>
      <c r="F10" s="2">
        <f t="shared" si="2"/>
        <v>0</v>
      </c>
      <c r="G10" s="3">
        <v>0</v>
      </c>
      <c r="H10" s="1">
        <v>0</v>
      </c>
      <c r="I10" s="1">
        <v>0</v>
      </c>
      <c r="J10" s="1">
        <v>0</v>
      </c>
      <c r="K10" s="2">
        <f t="shared" si="3"/>
        <v>0</v>
      </c>
      <c r="L10" s="3">
        <v>0</v>
      </c>
      <c r="M10" s="1">
        <v>0</v>
      </c>
      <c r="N10" s="1">
        <v>0</v>
      </c>
      <c r="O10" s="1">
        <v>0</v>
      </c>
      <c r="P10" s="2">
        <f t="shared" si="4"/>
        <v>0</v>
      </c>
      <c r="Q10" s="1">
        <f t="shared" si="5"/>
        <v>0</v>
      </c>
      <c r="R10" s="1">
        <f t="shared" si="0"/>
        <v>0</v>
      </c>
      <c r="S10" s="1">
        <f t="shared" si="0"/>
        <v>0</v>
      </c>
      <c r="T10" s="1">
        <f t="shared" si="1"/>
        <v>0</v>
      </c>
      <c r="U10" s="2">
        <f t="shared" si="6"/>
        <v>0</v>
      </c>
    </row>
    <row r="11" spans="1:21" ht="12">
      <c r="A11" s="40" t="s">
        <v>9</v>
      </c>
      <c r="B11" s="3">
        <v>0</v>
      </c>
      <c r="C11" s="1">
        <v>0</v>
      </c>
      <c r="D11" s="1">
        <v>0</v>
      </c>
      <c r="E11" s="1">
        <v>0</v>
      </c>
      <c r="F11" s="2">
        <f t="shared" si="2"/>
        <v>0</v>
      </c>
      <c r="G11" s="3">
        <v>0</v>
      </c>
      <c r="H11" s="1">
        <v>0</v>
      </c>
      <c r="I11" s="1">
        <v>0</v>
      </c>
      <c r="J11" s="1">
        <v>0</v>
      </c>
      <c r="K11" s="2">
        <f t="shared" si="3"/>
        <v>0</v>
      </c>
      <c r="L11" s="3">
        <v>0</v>
      </c>
      <c r="M11" s="1">
        <v>0</v>
      </c>
      <c r="N11" s="1">
        <v>0</v>
      </c>
      <c r="O11" s="1">
        <v>0</v>
      </c>
      <c r="P11" s="2">
        <f t="shared" si="4"/>
        <v>0</v>
      </c>
      <c r="Q11" s="1">
        <f t="shared" si="5"/>
        <v>0</v>
      </c>
      <c r="R11" s="1">
        <f t="shared" si="0"/>
        <v>0</v>
      </c>
      <c r="S11" s="1">
        <f t="shared" si="0"/>
        <v>0</v>
      </c>
      <c r="T11" s="1">
        <f t="shared" si="1"/>
        <v>0</v>
      </c>
      <c r="U11" s="2">
        <f t="shared" si="6"/>
        <v>0</v>
      </c>
    </row>
    <row r="12" spans="1:21" ht="12">
      <c r="A12" s="40" t="s">
        <v>10</v>
      </c>
      <c r="B12" s="3">
        <v>0</v>
      </c>
      <c r="C12" s="1">
        <v>0</v>
      </c>
      <c r="D12" s="1">
        <v>0</v>
      </c>
      <c r="E12" s="1">
        <v>0</v>
      </c>
      <c r="F12" s="2">
        <f t="shared" si="2"/>
        <v>0</v>
      </c>
      <c r="G12" s="3">
        <v>0</v>
      </c>
      <c r="H12" s="1">
        <v>0</v>
      </c>
      <c r="I12" s="1">
        <v>0</v>
      </c>
      <c r="J12" s="1">
        <v>0</v>
      </c>
      <c r="K12" s="2">
        <f t="shared" si="3"/>
        <v>0</v>
      </c>
      <c r="L12" s="3">
        <v>0</v>
      </c>
      <c r="M12" s="1">
        <v>0</v>
      </c>
      <c r="N12" s="1">
        <v>0</v>
      </c>
      <c r="O12" s="1">
        <v>0</v>
      </c>
      <c r="P12" s="2">
        <f t="shared" si="4"/>
        <v>0</v>
      </c>
      <c r="Q12" s="1">
        <f t="shared" si="5"/>
        <v>0</v>
      </c>
      <c r="R12" s="1">
        <f t="shared" si="0"/>
        <v>0</v>
      </c>
      <c r="S12" s="1">
        <f t="shared" si="0"/>
        <v>0</v>
      </c>
      <c r="T12" s="1">
        <f t="shared" si="1"/>
        <v>0</v>
      </c>
      <c r="U12" s="2">
        <f t="shared" si="6"/>
        <v>0</v>
      </c>
    </row>
    <row r="13" spans="1:21" ht="12">
      <c r="A13" s="40" t="s">
        <v>11</v>
      </c>
      <c r="B13" s="3">
        <v>0</v>
      </c>
      <c r="C13" s="1">
        <v>0</v>
      </c>
      <c r="D13" s="1">
        <v>0</v>
      </c>
      <c r="E13" s="1">
        <v>0</v>
      </c>
      <c r="F13" s="2">
        <f t="shared" si="2"/>
        <v>0</v>
      </c>
      <c r="G13" s="3">
        <v>0</v>
      </c>
      <c r="H13" s="1">
        <v>0</v>
      </c>
      <c r="I13" s="1">
        <v>0</v>
      </c>
      <c r="J13" s="1">
        <v>0</v>
      </c>
      <c r="K13" s="2">
        <f t="shared" si="3"/>
        <v>0</v>
      </c>
      <c r="L13" s="3">
        <v>0</v>
      </c>
      <c r="M13" s="1">
        <v>0</v>
      </c>
      <c r="N13" s="1">
        <v>0</v>
      </c>
      <c r="O13" s="1">
        <v>0</v>
      </c>
      <c r="P13" s="2">
        <f t="shared" si="4"/>
        <v>0</v>
      </c>
      <c r="Q13" s="1">
        <f t="shared" si="5"/>
        <v>0</v>
      </c>
      <c r="R13" s="1">
        <f t="shared" si="0"/>
        <v>0</v>
      </c>
      <c r="S13" s="1">
        <f t="shared" si="0"/>
        <v>0</v>
      </c>
      <c r="T13" s="1">
        <f t="shared" si="1"/>
        <v>0</v>
      </c>
      <c r="U13" s="2">
        <f t="shared" si="6"/>
        <v>0</v>
      </c>
    </row>
    <row r="14" spans="1:21" ht="12">
      <c r="A14" s="40" t="s">
        <v>12</v>
      </c>
      <c r="B14" s="3">
        <v>0</v>
      </c>
      <c r="C14" s="1">
        <v>0</v>
      </c>
      <c r="D14" s="1">
        <v>0</v>
      </c>
      <c r="E14" s="1">
        <v>0</v>
      </c>
      <c r="F14" s="2">
        <f t="shared" si="2"/>
        <v>0</v>
      </c>
      <c r="G14" s="3">
        <v>0</v>
      </c>
      <c r="H14" s="1">
        <v>0</v>
      </c>
      <c r="I14" s="1">
        <v>0</v>
      </c>
      <c r="J14" s="1">
        <v>0</v>
      </c>
      <c r="K14" s="2">
        <f t="shared" si="3"/>
        <v>0</v>
      </c>
      <c r="L14" s="3">
        <v>0</v>
      </c>
      <c r="M14" s="1">
        <v>0</v>
      </c>
      <c r="N14" s="1">
        <v>0</v>
      </c>
      <c r="O14" s="1">
        <v>0</v>
      </c>
      <c r="P14" s="2">
        <f t="shared" si="4"/>
        <v>0</v>
      </c>
      <c r="Q14" s="1">
        <f t="shared" si="5"/>
        <v>0</v>
      </c>
      <c r="R14" s="1">
        <f t="shared" si="0"/>
        <v>0</v>
      </c>
      <c r="S14" s="1">
        <f t="shared" si="0"/>
        <v>0</v>
      </c>
      <c r="T14" s="1">
        <f t="shared" si="1"/>
        <v>0</v>
      </c>
      <c r="U14" s="2">
        <f t="shared" si="6"/>
        <v>0</v>
      </c>
    </row>
    <row r="15" spans="1:21" ht="12">
      <c r="A15" s="40" t="s">
        <v>13</v>
      </c>
      <c r="B15" s="3">
        <v>0</v>
      </c>
      <c r="C15" s="1">
        <v>0</v>
      </c>
      <c r="D15" s="1">
        <v>0</v>
      </c>
      <c r="E15" s="1">
        <v>0</v>
      </c>
      <c r="F15" s="2">
        <f t="shared" si="2"/>
        <v>0</v>
      </c>
      <c r="G15" s="3">
        <v>0</v>
      </c>
      <c r="H15" s="1">
        <v>0</v>
      </c>
      <c r="I15" s="1">
        <v>0</v>
      </c>
      <c r="J15" s="1">
        <v>0</v>
      </c>
      <c r="K15" s="2">
        <f t="shared" si="3"/>
        <v>0</v>
      </c>
      <c r="L15" s="3">
        <v>0</v>
      </c>
      <c r="M15" s="1">
        <v>0</v>
      </c>
      <c r="N15" s="1">
        <v>0</v>
      </c>
      <c r="O15" s="1">
        <v>0</v>
      </c>
      <c r="P15" s="2">
        <f t="shared" si="4"/>
        <v>0</v>
      </c>
      <c r="Q15" s="1">
        <f t="shared" si="5"/>
        <v>0</v>
      </c>
      <c r="R15" s="1">
        <f t="shared" si="0"/>
        <v>0</v>
      </c>
      <c r="S15" s="1">
        <f t="shared" si="0"/>
        <v>0</v>
      </c>
      <c r="T15" s="1">
        <f t="shared" si="1"/>
        <v>0</v>
      </c>
      <c r="U15" s="2">
        <f t="shared" si="6"/>
        <v>0</v>
      </c>
    </row>
    <row r="16" spans="1:21" ht="12">
      <c r="A16" s="40" t="s">
        <v>14</v>
      </c>
      <c r="B16" s="3">
        <v>0</v>
      </c>
      <c r="C16" s="1">
        <v>0</v>
      </c>
      <c r="D16" s="1">
        <v>0</v>
      </c>
      <c r="E16" s="1">
        <v>0</v>
      </c>
      <c r="F16" s="2">
        <f t="shared" si="2"/>
        <v>0</v>
      </c>
      <c r="G16" s="3">
        <v>0</v>
      </c>
      <c r="H16" s="1">
        <v>0</v>
      </c>
      <c r="I16" s="1">
        <v>0</v>
      </c>
      <c r="J16" s="1">
        <v>0</v>
      </c>
      <c r="K16" s="2">
        <f t="shared" si="3"/>
        <v>0</v>
      </c>
      <c r="L16" s="3">
        <v>0</v>
      </c>
      <c r="M16" s="1">
        <v>0</v>
      </c>
      <c r="N16" s="1">
        <v>0</v>
      </c>
      <c r="O16" s="1">
        <v>0</v>
      </c>
      <c r="P16" s="2">
        <f t="shared" si="4"/>
        <v>0</v>
      </c>
      <c r="Q16" s="1">
        <f t="shared" si="5"/>
        <v>0</v>
      </c>
      <c r="R16" s="1">
        <f t="shared" si="0"/>
        <v>0</v>
      </c>
      <c r="S16" s="1">
        <f t="shared" si="0"/>
        <v>0</v>
      </c>
      <c r="T16" s="1">
        <f t="shared" si="1"/>
        <v>0</v>
      </c>
      <c r="U16" s="2">
        <f t="shared" si="6"/>
        <v>0</v>
      </c>
    </row>
    <row r="17" spans="1:21" ht="12">
      <c r="A17" s="40" t="s">
        <v>15</v>
      </c>
      <c r="B17" s="3">
        <v>0</v>
      </c>
      <c r="C17" s="1">
        <v>0</v>
      </c>
      <c r="D17" s="1">
        <v>0</v>
      </c>
      <c r="E17" s="1">
        <v>0</v>
      </c>
      <c r="F17" s="2">
        <f t="shared" si="2"/>
        <v>0</v>
      </c>
      <c r="G17" s="3">
        <v>0</v>
      </c>
      <c r="H17" s="1">
        <v>0</v>
      </c>
      <c r="I17" s="1">
        <v>0</v>
      </c>
      <c r="J17" s="1">
        <v>0</v>
      </c>
      <c r="K17" s="2">
        <f t="shared" si="3"/>
        <v>0</v>
      </c>
      <c r="L17" s="3">
        <v>0</v>
      </c>
      <c r="M17" s="1">
        <v>0</v>
      </c>
      <c r="N17" s="1">
        <v>0</v>
      </c>
      <c r="O17" s="1">
        <v>0</v>
      </c>
      <c r="P17" s="2">
        <f t="shared" si="4"/>
        <v>0</v>
      </c>
      <c r="Q17" s="1">
        <f t="shared" si="5"/>
        <v>0</v>
      </c>
      <c r="R17" s="1">
        <f t="shared" si="0"/>
        <v>0</v>
      </c>
      <c r="S17" s="1">
        <f t="shared" si="0"/>
        <v>0</v>
      </c>
      <c r="T17" s="1">
        <f t="shared" si="1"/>
        <v>0</v>
      </c>
      <c r="U17" s="2">
        <f t="shared" si="6"/>
        <v>0</v>
      </c>
    </row>
    <row r="18" spans="1:21" ht="12">
      <c r="A18" s="40" t="s">
        <v>16</v>
      </c>
      <c r="B18" s="3">
        <v>0</v>
      </c>
      <c r="C18" s="1">
        <v>0</v>
      </c>
      <c r="D18" s="1">
        <v>0</v>
      </c>
      <c r="E18" s="1">
        <v>0</v>
      </c>
      <c r="F18" s="2">
        <f t="shared" si="2"/>
        <v>0</v>
      </c>
      <c r="G18" s="3">
        <v>0</v>
      </c>
      <c r="H18" s="1">
        <v>0</v>
      </c>
      <c r="I18" s="1">
        <v>0</v>
      </c>
      <c r="J18" s="1">
        <v>0</v>
      </c>
      <c r="K18" s="2">
        <f t="shared" si="3"/>
        <v>0</v>
      </c>
      <c r="L18" s="3">
        <v>0</v>
      </c>
      <c r="M18" s="1">
        <v>0</v>
      </c>
      <c r="N18" s="1">
        <v>0</v>
      </c>
      <c r="O18" s="1">
        <v>0</v>
      </c>
      <c r="P18" s="2">
        <f t="shared" si="4"/>
        <v>0</v>
      </c>
      <c r="Q18" s="1">
        <f t="shared" si="5"/>
        <v>0</v>
      </c>
      <c r="R18" s="1">
        <f t="shared" si="0"/>
        <v>0</v>
      </c>
      <c r="S18" s="1">
        <f t="shared" si="0"/>
        <v>0</v>
      </c>
      <c r="T18" s="1">
        <f t="shared" si="1"/>
        <v>0</v>
      </c>
      <c r="U18" s="2">
        <f t="shared" si="6"/>
        <v>0</v>
      </c>
    </row>
    <row r="19" spans="1:21" ht="12">
      <c r="A19" s="40" t="s">
        <v>17</v>
      </c>
      <c r="B19" s="3">
        <v>0</v>
      </c>
      <c r="C19" s="1">
        <v>0</v>
      </c>
      <c r="D19" s="1">
        <v>0</v>
      </c>
      <c r="E19" s="1">
        <v>0</v>
      </c>
      <c r="F19" s="2">
        <f t="shared" si="2"/>
        <v>0</v>
      </c>
      <c r="G19" s="3">
        <v>0</v>
      </c>
      <c r="H19" s="1">
        <v>0</v>
      </c>
      <c r="I19" s="1">
        <v>0</v>
      </c>
      <c r="J19" s="1">
        <v>0</v>
      </c>
      <c r="K19" s="2">
        <f t="shared" si="3"/>
        <v>0</v>
      </c>
      <c r="L19" s="3">
        <v>0</v>
      </c>
      <c r="M19" s="1">
        <v>0</v>
      </c>
      <c r="N19" s="1">
        <v>0</v>
      </c>
      <c r="O19" s="1">
        <v>0</v>
      </c>
      <c r="P19" s="2">
        <f t="shared" si="4"/>
        <v>0</v>
      </c>
      <c r="Q19" s="1">
        <f t="shared" si="5"/>
        <v>0</v>
      </c>
      <c r="R19" s="1">
        <f t="shared" si="0"/>
        <v>0</v>
      </c>
      <c r="S19" s="1">
        <f t="shared" si="0"/>
        <v>0</v>
      </c>
      <c r="T19" s="1">
        <f t="shared" si="1"/>
        <v>0</v>
      </c>
      <c r="U19" s="2">
        <f t="shared" si="6"/>
        <v>0</v>
      </c>
    </row>
    <row r="20" spans="1:21" ht="12">
      <c r="A20" s="40" t="s">
        <v>18</v>
      </c>
      <c r="B20" s="3">
        <v>0</v>
      </c>
      <c r="C20" s="1">
        <v>0</v>
      </c>
      <c r="D20" s="1">
        <v>0</v>
      </c>
      <c r="E20" s="1">
        <v>0</v>
      </c>
      <c r="F20" s="2">
        <f t="shared" si="2"/>
        <v>0</v>
      </c>
      <c r="G20" s="3">
        <v>0</v>
      </c>
      <c r="H20" s="1">
        <v>0</v>
      </c>
      <c r="I20" s="1">
        <v>0</v>
      </c>
      <c r="J20" s="1">
        <v>0</v>
      </c>
      <c r="K20" s="2">
        <f t="shared" si="3"/>
        <v>0</v>
      </c>
      <c r="L20" s="3">
        <v>0</v>
      </c>
      <c r="M20" s="1">
        <v>0</v>
      </c>
      <c r="N20" s="1">
        <v>0</v>
      </c>
      <c r="O20" s="1">
        <v>0</v>
      </c>
      <c r="P20" s="2">
        <f t="shared" si="4"/>
        <v>0</v>
      </c>
      <c r="Q20" s="1">
        <f t="shared" si="5"/>
        <v>0</v>
      </c>
      <c r="R20" s="1">
        <f t="shared" si="0"/>
        <v>0</v>
      </c>
      <c r="S20" s="1">
        <f t="shared" si="0"/>
        <v>0</v>
      </c>
      <c r="T20" s="1">
        <f t="shared" si="1"/>
        <v>0</v>
      </c>
      <c r="U20" s="2">
        <f t="shared" si="6"/>
        <v>0</v>
      </c>
    </row>
    <row r="21" spans="1:21" ht="12">
      <c r="A21" s="40" t="s">
        <v>19</v>
      </c>
      <c r="B21" s="3">
        <v>0</v>
      </c>
      <c r="C21" s="1">
        <v>0</v>
      </c>
      <c r="D21" s="1">
        <v>0</v>
      </c>
      <c r="E21" s="1">
        <v>0</v>
      </c>
      <c r="F21" s="2">
        <f t="shared" si="2"/>
        <v>0</v>
      </c>
      <c r="G21" s="3">
        <v>0</v>
      </c>
      <c r="H21" s="1">
        <v>0</v>
      </c>
      <c r="I21" s="1">
        <v>0</v>
      </c>
      <c r="J21" s="1">
        <v>0</v>
      </c>
      <c r="K21" s="2">
        <f t="shared" si="3"/>
        <v>0</v>
      </c>
      <c r="L21" s="3">
        <v>0</v>
      </c>
      <c r="M21" s="1">
        <v>0</v>
      </c>
      <c r="N21" s="1">
        <v>0</v>
      </c>
      <c r="O21" s="1">
        <v>0</v>
      </c>
      <c r="P21" s="2">
        <f t="shared" si="4"/>
        <v>0</v>
      </c>
      <c r="Q21" s="1">
        <f t="shared" si="5"/>
        <v>0</v>
      </c>
      <c r="R21" s="1">
        <f t="shared" si="0"/>
        <v>0</v>
      </c>
      <c r="S21" s="1">
        <f t="shared" si="0"/>
        <v>0</v>
      </c>
      <c r="T21" s="1">
        <f t="shared" si="1"/>
        <v>0</v>
      </c>
      <c r="U21" s="2">
        <f t="shared" si="6"/>
        <v>0</v>
      </c>
    </row>
    <row r="22" spans="1:21" ht="12">
      <c r="A22" s="40" t="s">
        <v>43</v>
      </c>
      <c r="B22" s="3">
        <v>0</v>
      </c>
      <c r="C22" s="1">
        <v>0</v>
      </c>
      <c r="D22" s="1">
        <v>0</v>
      </c>
      <c r="E22" s="1">
        <v>0</v>
      </c>
      <c r="F22" s="2">
        <f t="shared" si="2"/>
        <v>0</v>
      </c>
      <c r="G22" s="3">
        <v>0</v>
      </c>
      <c r="H22" s="1">
        <v>0</v>
      </c>
      <c r="I22" s="1">
        <v>0</v>
      </c>
      <c r="J22" s="1">
        <v>0</v>
      </c>
      <c r="K22" s="2">
        <f t="shared" si="3"/>
        <v>0</v>
      </c>
      <c r="L22" s="3">
        <v>0</v>
      </c>
      <c r="M22" s="1">
        <v>0</v>
      </c>
      <c r="N22" s="1">
        <v>0</v>
      </c>
      <c r="O22" s="1">
        <v>0</v>
      </c>
      <c r="P22" s="2">
        <f t="shared" si="4"/>
        <v>0</v>
      </c>
      <c r="Q22" s="1">
        <f t="shared" si="5"/>
        <v>0</v>
      </c>
      <c r="R22" s="1">
        <f t="shared" si="0"/>
        <v>0</v>
      </c>
      <c r="S22" s="1">
        <f t="shared" si="0"/>
        <v>0</v>
      </c>
      <c r="T22" s="1">
        <f t="shared" si="1"/>
        <v>0</v>
      </c>
      <c r="U22" s="2">
        <f t="shared" si="6"/>
        <v>0</v>
      </c>
    </row>
    <row r="23" spans="1:21" ht="12">
      <c r="A23" s="40" t="s">
        <v>20</v>
      </c>
      <c r="B23" s="3">
        <v>0</v>
      </c>
      <c r="C23" s="1">
        <v>0</v>
      </c>
      <c r="D23" s="1">
        <v>0</v>
      </c>
      <c r="E23" s="1">
        <v>0</v>
      </c>
      <c r="F23" s="2">
        <f t="shared" si="2"/>
        <v>0</v>
      </c>
      <c r="G23" s="3">
        <v>0</v>
      </c>
      <c r="H23" s="1">
        <v>0</v>
      </c>
      <c r="I23" s="1">
        <v>0</v>
      </c>
      <c r="J23" s="1">
        <v>0</v>
      </c>
      <c r="K23" s="2">
        <f t="shared" si="3"/>
        <v>0</v>
      </c>
      <c r="L23" s="3">
        <v>0</v>
      </c>
      <c r="M23" s="1">
        <v>0</v>
      </c>
      <c r="N23" s="1">
        <v>0</v>
      </c>
      <c r="O23" s="1">
        <v>0</v>
      </c>
      <c r="P23" s="2">
        <f t="shared" si="4"/>
        <v>0</v>
      </c>
      <c r="Q23" s="1">
        <f t="shared" si="5"/>
        <v>0</v>
      </c>
      <c r="R23" s="1">
        <f t="shared" si="0"/>
        <v>0</v>
      </c>
      <c r="S23" s="1">
        <f t="shared" si="0"/>
        <v>0</v>
      </c>
      <c r="T23" s="1">
        <f t="shared" si="1"/>
        <v>0</v>
      </c>
      <c r="U23" s="2">
        <f t="shared" si="6"/>
        <v>0</v>
      </c>
    </row>
    <row r="24" spans="1:21" ht="12">
      <c r="A24" s="40" t="s">
        <v>21</v>
      </c>
      <c r="B24" s="3">
        <v>0</v>
      </c>
      <c r="C24" s="1">
        <v>0</v>
      </c>
      <c r="D24" s="1">
        <v>0</v>
      </c>
      <c r="E24" s="1">
        <v>0</v>
      </c>
      <c r="F24" s="2">
        <f t="shared" si="2"/>
        <v>0</v>
      </c>
      <c r="G24" s="3">
        <v>0</v>
      </c>
      <c r="H24" s="1">
        <v>0</v>
      </c>
      <c r="I24" s="1">
        <v>0</v>
      </c>
      <c r="J24" s="1">
        <v>0</v>
      </c>
      <c r="K24" s="2">
        <f t="shared" si="3"/>
        <v>0</v>
      </c>
      <c r="L24" s="3">
        <v>0</v>
      </c>
      <c r="M24" s="1">
        <v>0</v>
      </c>
      <c r="N24" s="1">
        <v>0</v>
      </c>
      <c r="O24" s="1">
        <v>0</v>
      </c>
      <c r="P24" s="2">
        <f t="shared" si="4"/>
        <v>0</v>
      </c>
      <c r="Q24" s="1">
        <f t="shared" si="5"/>
        <v>0</v>
      </c>
      <c r="R24" s="1">
        <f t="shared" si="0"/>
        <v>0</v>
      </c>
      <c r="S24" s="1">
        <f t="shared" si="0"/>
        <v>0</v>
      </c>
      <c r="T24" s="1">
        <f t="shared" si="1"/>
        <v>0</v>
      </c>
      <c r="U24" s="2">
        <f t="shared" si="6"/>
        <v>0</v>
      </c>
    </row>
    <row r="25" spans="1:21" ht="12.75" thickBot="1">
      <c r="A25" s="145" t="s">
        <v>22</v>
      </c>
      <c r="B25" s="3">
        <v>0</v>
      </c>
      <c r="C25" s="1">
        <v>0</v>
      </c>
      <c r="D25" s="1">
        <v>0</v>
      </c>
      <c r="E25" s="1">
        <v>0</v>
      </c>
      <c r="F25" s="2">
        <f t="shared" si="2"/>
        <v>0</v>
      </c>
      <c r="G25" s="3">
        <v>0</v>
      </c>
      <c r="H25" s="1">
        <v>0</v>
      </c>
      <c r="I25" s="1">
        <v>0</v>
      </c>
      <c r="J25" s="1">
        <v>0</v>
      </c>
      <c r="K25" s="2">
        <f t="shared" si="3"/>
        <v>0</v>
      </c>
      <c r="L25" s="3">
        <v>0</v>
      </c>
      <c r="M25" s="1">
        <v>0</v>
      </c>
      <c r="N25" s="1">
        <v>0</v>
      </c>
      <c r="O25" s="1">
        <v>0</v>
      </c>
      <c r="P25" s="2">
        <f t="shared" si="4"/>
        <v>0</v>
      </c>
      <c r="Q25" s="1">
        <f t="shared" si="5"/>
        <v>0</v>
      </c>
      <c r="R25" s="1">
        <f t="shared" si="0"/>
        <v>0</v>
      </c>
      <c r="S25" s="1">
        <f t="shared" si="0"/>
        <v>0</v>
      </c>
      <c r="T25" s="1">
        <f t="shared" si="1"/>
        <v>0</v>
      </c>
      <c r="U25" s="2">
        <f t="shared" si="6"/>
        <v>0</v>
      </c>
    </row>
    <row r="26" spans="1:21" ht="15.75" thickBot="1">
      <c r="A26" s="144" t="s">
        <v>2</v>
      </c>
      <c r="B26" s="6">
        <f>SUM(B5:B25)</f>
        <v>0</v>
      </c>
      <c r="C26" s="4">
        <f aca="true" t="shared" si="7" ref="C26:U26">SUM(C5:C25)</f>
        <v>0</v>
      </c>
      <c r="D26" s="4">
        <f t="shared" si="7"/>
        <v>0</v>
      </c>
      <c r="E26" s="4">
        <f t="shared" si="7"/>
        <v>0</v>
      </c>
      <c r="F26" s="5">
        <f t="shared" si="7"/>
        <v>0</v>
      </c>
      <c r="G26" s="6">
        <f t="shared" si="7"/>
        <v>0</v>
      </c>
      <c r="H26" s="4">
        <f t="shared" si="7"/>
        <v>0</v>
      </c>
      <c r="I26" s="4">
        <f t="shared" si="7"/>
        <v>0</v>
      </c>
      <c r="J26" s="4">
        <f t="shared" si="7"/>
        <v>0</v>
      </c>
      <c r="K26" s="5">
        <f t="shared" si="7"/>
        <v>0</v>
      </c>
      <c r="L26" s="6">
        <f t="shared" si="7"/>
        <v>0</v>
      </c>
      <c r="M26" s="4">
        <f t="shared" si="7"/>
        <v>0</v>
      </c>
      <c r="N26" s="4">
        <f t="shared" si="7"/>
        <v>0</v>
      </c>
      <c r="O26" s="4">
        <f t="shared" si="7"/>
        <v>0</v>
      </c>
      <c r="P26" s="5">
        <f t="shared" si="7"/>
        <v>0</v>
      </c>
      <c r="Q26" s="6">
        <f t="shared" si="7"/>
        <v>0</v>
      </c>
      <c r="R26" s="4">
        <f t="shared" si="7"/>
        <v>0</v>
      </c>
      <c r="S26" s="4">
        <f t="shared" si="7"/>
        <v>0</v>
      </c>
      <c r="T26" s="4">
        <f t="shared" si="7"/>
        <v>0</v>
      </c>
      <c r="U26" s="5">
        <f t="shared" si="7"/>
        <v>0</v>
      </c>
    </row>
    <row r="27" spans="1:21" ht="1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ht="12.75" thickBo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ht="15.75" thickBot="1">
      <c r="A29" s="7" t="s">
        <v>23</v>
      </c>
      <c r="B29" s="72"/>
      <c r="C29" s="72"/>
      <c r="D29" s="72"/>
      <c r="E29" s="72"/>
      <c r="F29" s="73"/>
      <c r="G29" s="8"/>
      <c r="H29" s="8"/>
      <c r="I29" s="8"/>
      <c r="J29" s="8"/>
      <c r="K29" s="39"/>
      <c r="L29" s="41"/>
      <c r="M29" s="8"/>
      <c r="N29" s="8"/>
      <c r="O29" s="8"/>
      <c r="P29" s="39"/>
      <c r="Q29" s="8"/>
      <c r="R29" s="8"/>
      <c r="S29" s="8"/>
      <c r="T29" s="10" t="s">
        <v>2</v>
      </c>
      <c r="U29" s="39"/>
    </row>
    <row r="30" spans="1:21" ht="12.75" customHeight="1">
      <c r="A30" s="74" t="s">
        <v>45</v>
      </c>
      <c r="B30" s="98">
        <f>B16+B17+B18+B22</f>
        <v>0</v>
      </c>
      <c r="C30" s="96">
        <f>C16+C17+C22</f>
        <v>0</v>
      </c>
      <c r="D30" s="96">
        <f>D16+D17+D22</f>
        <v>0</v>
      </c>
      <c r="E30" s="96">
        <f>E16+E17+E22</f>
        <v>0</v>
      </c>
      <c r="F30" s="97">
        <f>F16+F17+F22</f>
        <v>0</v>
      </c>
      <c r="G30" s="98">
        <f>G16+G17+G18+G22</f>
        <v>0</v>
      </c>
      <c r="H30" s="96">
        <f>H16+H17+H22</f>
        <v>0</v>
      </c>
      <c r="I30" s="96">
        <f>I16+I17+I22</f>
        <v>0</v>
      </c>
      <c r="J30" s="96">
        <f>J16+J17+J22</f>
        <v>0</v>
      </c>
      <c r="K30" s="97">
        <f>K16+K17+K22</f>
        <v>0</v>
      </c>
      <c r="L30" s="98">
        <f>L16+L17+L18+L22</f>
        <v>0</v>
      </c>
      <c r="M30" s="96">
        <f>M16+M17+M22</f>
        <v>0</v>
      </c>
      <c r="N30" s="96">
        <f>N16+N17+N22</f>
        <v>0</v>
      </c>
      <c r="O30" s="96">
        <f>O16+O17+O22</f>
        <v>0</v>
      </c>
      <c r="P30" s="97">
        <f>P16+P17+P22</f>
        <v>0</v>
      </c>
      <c r="Q30" s="98">
        <f>Q16+Q17+Q18+Q22</f>
        <v>0</v>
      </c>
      <c r="R30" s="96">
        <f>R16+R17+R22</f>
        <v>0</v>
      </c>
      <c r="S30" s="96">
        <f>S16+S17+S22</f>
        <v>0</v>
      </c>
      <c r="T30" s="96">
        <f>T16+T17+T22</f>
        <v>0</v>
      </c>
      <c r="U30" s="97">
        <f>U16+U17+U22</f>
        <v>0</v>
      </c>
    </row>
    <row r="31" spans="1:21" ht="12">
      <c r="A31" s="53" t="s">
        <v>18</v>
      </c>
      <c r="B31" s="100">
        <f aca="true" t="shared" si="8" ref="B31:U31">B7+B14+B20</f>
        <v>0</v>
      </c>
      <c r="C31" s="101">
        <f t="shared" si="8"/>
        <v>0</v>
      </c>
      <c r="D31" s="101">
        <f t="shared" si="8"/>
        <v>0</v>
      </c>
      <c r="E31" s="101">
        <f t="shared" si="8"/>
        <v>0</v>
      </c>
      <c r="F31" s="102">
        <f t="shared" si="8"/>
        <v>0</v>
      </c>
      <c r="G31" s="100">
        <f t="shared" si="8"/>
        <v>0</v>
      </c>
      <c r="H31" s="101">
        <f t="shared" si="8"/>
        <v>0</v>
      </c>
      <c r="I31" s="101">
        <f t="shared" si="8"/>
        <v>0</v>
      </c>
      <c r="J31" s="101">
        <f t="shared" si="8"/>
        <v>0</v>
      </c>
      <c r="K31" s="102">
        <f t="shared" si="8"/>
        <v>0</v>
      </c>
      <c r="L31" s="100">
        <f t="shared" si="8"/>
        <v>0</v>
      </c>
      <c r="M31" s="101">
        <f t="shared" si="8"/>
        <v>0</v>
      </c>
      <c r="N31" s="101">
        <f t="shared" si="8"/>
        <v>0</v>
      </c>
      <c r="O31" s="101">
        <f t="shared" si="8"/>
        <v>0</v>
      </c>
      <c r="P31" s="102">
        <f t="shared" si="8"/>
        <v>0</v>
      </c>
      <c r="Q31" s="100">
        <f t="shared" si="8"/>
        <v>0</v>
      </c>
      <c r="R31" s="101">
        <f t="shared" si="8"/>
        <v>0</v>
      </c>
      <c r="S31" s="101">
        <f t="shared" si="8"/>
        <v>0</v>
      </c>
      <c r="T31" s="101">
        <f t="shared" si="8"/>
        <v>0</v>
      </c>
      <c r="U31" s="102">
        <f t="shared" si="8"/>
        <v>0</v>
      </c>
    </row>
    <row r="32" spans="1:21" ht="12.75" thickBot="1">
      <c r="A32" s="54" t="s">
        <v>24</v>
      </c>
      <c r="B32" s="71">
        <f aca="true" t="shared" si="9" ref="B32:U32">B11+B12+B13+B19+B21+B24+B25</f>
        <v>0</v>
      </c>
      <c r="C32" s="55">
        <f t="shared" si="9"/>
        <v>0</v>
      </c>
      <c r="D32" s="55">
        <f t="shared" si="9"/>
        <v>0</v>
      </c>
      <c r="E32" s="55">
        <f t="shared" si="9"/>
        <v>0</v>
      </c>
      <c r="F32" s="56">
        <f t="shared" si="9"/>
        <v>0</v>
      </c>
      <c r="G32" s="71">
        <f t="shared" si="9"/>
        <v>0</v>
      </c>
      <c r="H32" s="55">
        <f t="shared" si="9"/>
        <v>0</v>
      </c>
      <c r="I32" s="55">
        <f t="shared" si="9"/>
        <v>0</v>
      </c>
      <c r="J32" s="55">
        <f t="shared" si="9"/>
        <v>0</v>
      </c>
      <c r="K32" s="56">
        <f t="shared" si="9"/>
        <v>0</v>
      </c>
      <c r="L32" s="71">
        <f t="shared" si="9"/>
        <v>0</v>
      </c>
      <c r="M32" s="55">
        <f t="shared" si="9"/>
        <v>0</v>
      </c>
      <c r="N32" s="55">
        <f t="shared" si="9"/>
        <v>0</v>
      </c>
      <c r="O32" s="55">
        <f t="shared" si="9"/>
        <v>0</v>
      </c>
      <c r="P32" s="56">
        <f t="shared" si="9"/>
        <v>0</v>
      </c>
      <c r="Q32" s="71">
        <f t="shared" si="9"/>
        <v>0</v>
      </c>
      <c r="R32" s="55">
        <f t="shared" si="9"/>
        <v>0</v>
      </c>
      <c r="S32" s="55">
        <f t="shared" si="9"/>
        <v>0</v>
      </c>
      <c r="T32" s="55">
        <f t="shared" si="9"/>
        <v>0</v>
      </c>
      <c r="U32" s="56">
        <f t="shared" si="9"/>
        <v>0</v>
      </c>
    </row>
    <row r="33" ht="12.75" thickBot="1"/>
    <row r="34" spans="1:21" ht="13.5" thickBot="1">
      <c r="A34" s="143" t="s">
        <v>51</v>
      </c>
      <c r="B34" s="1"/>
      <c r="C34" s="157">
        <v>0</v>
      </c>
      <c r="D34" s="158">
        <v>0</v>
      </c>
      <c r="E34" s="159">
        <v>0</v>
      </c>
      <c r="F34" s="142">
        <f>SUM(C34:E34)</f>
        <v>0</v>
      </c>
      <c r="G34" s="1"/>
      <c r="H34" s="157">
        <v>0</v>
      </c>
      <c r="I34" s="158">
        <v>0</v>
      </c>
      <c r="J34" s="159">
        <v>0</v>
      </c>
      <c r="K34" s="142">
        <f>SUM(H34:J34)</f>
        <v>0</v>
      </c>
      <c r="L34" s="1"/>
      <c r="M34" s="157">
        <v>0</v>
      </c>
      <c r="N34" s="158">
        <v>0</v>
      </c>
      <c r="O34" s="159">
        <v>0</v>
      </c>
      <c r="P34" s="142">
        <f>SUM(M34:O34)</f>
        <v>0</v>
      </c>
      <c r="Q34" s="1"/>
      <c r="R34" s="157">
        <f>C34+H34+M34</f>
        <v>0</v>
      </c>
      <c r="S34" s="158">
        <f>D34+I34+N34</f>
        <v>0</v>
      </c>
      <c r="T34" s="159">
        <f>E34+J34+O34</f>
        <v>0</v>
      </c>
      <c r="U34" s="142">
        <f>SUM(R34:T34)</f>
        <v>0</v>
      </c>
    </row>
  </sheetData>
  <sheetProtection/>
  <printOptions gridLines="1"/>
  <pageMargins left="0.5" right="0.5" top="1" bottom="1" header="0.51" footer="0.5"/>
  <pageSetup horizontalDpi="600" verticalDpi="600" orientation="landscape" scale="9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9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19.57421875" style="12" customWidth="1"/>
    <col min="2" max="5" width="8.421875" style="12" customWidth="1"/>
    <col min="6" max="6" width="8.57421875" style="12" customWidth="1"/>
    <col min="7" max="10" width="9.140625" style="12" customWidth="1"/>
    <col min="11" max="11" width="9.00390625" style="12" customWidth="1"/>
    <col min="12" max="16384" width="9.140625" style="12" customWidth="1"/>
  </cols>
  <sheetData>
    <row r="1" spans="1:6" ht="15.75" customHeight="1">
      <c r="A1" s="78" t="s">
        <v>0</v>
      </c>
      <c r="B1" s="43"/>
      <c r="C1" s="43"/>
      <c r="D1" s="43"/>
      <c r="E1" s="43"/>
      <c r="F1" s="44"/>
    </row>
    <row r="2" spans="1:6" ht="15" customHeight="1" thickBot="1">
      <c r="A2" s="79" t="s">
        <v>53</v>
      </c>
      <c r="B2" s="42"/>
      <c r="C2" s="42"/>
      <c r="D2" s="42"/>
      <c r="E2" s="42"/>
      <c r="F2" s="45"/>
    </row>
    <row r="3" spans="1:6" ht="16.5" customHeight="1" thickBot="1">
      <c r="A3" s="91" t="s">
        <v>47</v>
      </c>
      <c r="B3" s="108" t="s">
        <v>41</v>
      </c>
      <c r="C3" s="109" t="s">
        <v>40</v>
      </c>
      <c r="D3" s="109" t="s">
        <v>46</v>
      </c>
      <c r="E3" s="110" t="s">
        <v>3</v>
      </c>
      <c r="F3" s="107" t="s">
        <v>2</v>
      </c>
    </row>
    <row r="4" spans="1:6" ht="14.25" customHeight="1">
      <c r="A4" s="92" t="s">
        <v>48</v>
      </c>
      <c r="B4" s="94">
        <f>SUM(Jul:Jun!Q5)</f>
        <v>0</v>
      </c>
      <c r="C4" s="83">
        <f>SUM(Jul:Jun!R5)</f>
        <v>824</v>
      </c>
      <c r="D4" s="83">
        <f>SUM(Jul:Jun!S5)</f>
        <v>328</v>
      </c>
      <c r="E4" s="83">
        <f>SUM(Jul:Jun!T5)</f>
        <v>420</v>
      </c>
      <c r="F4" s="112">
        <f aca="true" t="shared" si="0" ref="F4:F24">SUM(B4:E4)</f>
        <v>1572</v>
      </c>
    </row>
    <row r="5" spans="1:6" ht="12">
      <c r="A5" s="93" t="s">
        <v>4</v>
      </c>
      <c r="B5" s="70">
        <f>SUM(Jul:Jun!Q6)</f>
        <v>0</v>
      </c>
      <c r="C5" s="83">
        <f>SUM(Jul:Jun!R6)</f>
        <v>6</v>
      </c>
      <c r="D5" s="83">
        <f>SUM(Jul:Jun!S6)</f>
        <v>13</v>
      </c>
      <c r="E5" s="83">
        <f>SUM(Jul:Jun!T6)</f>
        <v>33</v>
      </c>
      <c r="F5" s="113">
        <f t="shared" si="0"/>
        <v>52</v>
      </c>
    </row>
    <row r="6" spans="1:6" ht="12">
      <c r="A6" s="93" t="s">
        <v>25</v>
      </c>
      <c r="B6" s="70">
        <f>SUM(Jul:Jun!Q7)</f>
        <v>0</v>
      </c>
      <c r="C6" s="83">
        <f>SUM(Jul:Jun!R7)</f>
        <v>0</v>
      </c>
      <c r="D6" s="83">
        <f>SUM(Jul:Jun!S7)</f>
        <v>0</v>
      </c>
      <c r="E6" s="83">
        <f>SUM(Jul:Jun!T7)</f>
        <v>2</v>
      </c>
      <c r="F6" s="113">
        <f t="shared" si="0"/>
        <v>2</v>
      </c>
    </row>
    <row r="7" spans="1:6" ht="12">
      <c r="A7" s="93" t="s">
        <v>6</v>
      </c>
      <c r="B7" s="70">
        <f>SUM(Jul:Jun!Q8)</f>
        <v>0</v>
      </c>
      <c r="C7" s="83">
        <f>SUM(Jul:Jun!R8)</f>
        <v>0</v>
      </c>
      <c r="D7" s="83">
        <f>SUM(Jul:Jun!S8)</f>
        <v>0</v>
      </c>
      <c r="E7" s="83">
        <f>SUM(Jul:Jun!T8)</f>
        <v>0</v>
      </c>
      <c r="F7" s="113">
        <f t="shared" si="0"/>
        <v>0</v>
      </c>
    </row>
    <row r="8" spans="1:6" ht="12">
      <c r="A8" s="68" t="s">
        <v>7</v>
      </c>
      <c r="B8" s="70">
        <f>SUM(Jul:Jun!Q9)</f>
        <v>0</v>
      </c>
      <c r="C8" s="83">
        <f>SUM(Jul:Jun!R9)</f>
        <v>4</v>
      </c>
      <c r="D8" s="83">
        <f>SUM(Jul:Jun!S9)</f>
        <v>6</v>
      </c>
      <c r="E8" s="83">
        <f>SUM(Jul:Jun!T9)</f>
        <v>136</v>
      </c>
      <c r="F8" s="113">
        <f t="shared" si="0"/>
        <v>146</v>
      </c>
    </row>
    <row r="9" spans="1:6" ht="12">
      <c r="A9" s="93" t="s">
        <v>26</v>
      </c>
      <c r="B9" s="70">
        <f>SUM(Jul:Jun!Q10)</f>
        <v>0</v>
      </c>
      <c r="C9" s="83">
        <f>SUM(Jul:Jun!R10)</f>
        <v>0</v>
      </c>
      <c r="D9" s="83">
        <f>SUM(Jul:Jun!S10)</f>
        <v>0</v>
      </c>
      <c r="E9" s="83">
        <f>SUM(Jul:Jun!T10)</f>
        <v>0</v>
      </c>
      <c r="F9" s="113">
        <f t="shared" si="0"/>
        <v>0</v>
      </c>
    </row>
    <row r="10" spans="1:6" ht="12">
      <c r="A10" s="68" t="s">
        <v>9</v>
      </c>
      <c r="B10" s="70">
        <f>SUM(Jul:Jun!Q11)</f>
        <v>0</v>
      </c>
      <c r="C10" s="83">
        <f>SUM(Jul:Jun!R11)</f>
        <v>0</v>
      </c>
      <c r="D10" s="83">
        <f>SUM(Jul:Jun!S11)</f>
        <v>0</v>
      </c>
      <c r="E10" s="83">
        <f>SUM(Jul:Jun!T11)</f>
        <v>3</v>
      </c>
      <c r="F10" s="113">
        <f t="shared" si="0"/>
        <v>3</v>
      </c>
    </row>
    <row r="11" spans="1:6" ht="12">
      <c r="A11" s="93" t="s">
        <v>10</v>
      </c>
      <c r="B11" s="70">
        <f>SUM(Jul:Jun!Q12)</f>
        <v>0</v>
      </c>
      <c r="C11" s="83">
        <f>SUM(Jul:Jun!R12)</f>
        <v>0</v>
      </c>
      <c r="D11" s="83">
        <f>SUM(Jul:Jun!S12)</f>
        <v>0</v>
      </c>
      <c r="E11" s="83">
        <f>SUM(Jul:Jun!T12)</f>
        <v>0</v>
      </c>
      <c r="F11" s="113">
        <f t="shared" si="0"/>
        <v>0</v>
      </c>
    </row>
    <row r="12" spans="1:6" ht="12">
      <c r="A12" s="93" t="s">
        <v>11</v>
      </c>
      <c r="B12" s="70">
        <f>SUM(Jul:Jun!Q13)</f>
        <v>0</v>
      </c>
      <c r="C12" s="83">
        <f>SUM(Jul:Jun!R13)</f>
        <v>0</v>
      </c>
      <c r="D12" s="83">
        <f>SUM(Jul:Jun!S13)</f>
        <v>0</v>
      </c>
      <c r="E12" s="83">
        <f>SUM(Jul:Jun!T13)</f>
        <v>0</v>
      </c>
      <c r="F12" s="113">
        <f t="shared" si="0"/>
        <v>0</v>
      </c>
    </row>
    <row r="13" spans="1:6" ht="12">
      <c r="A13" s="93" t="s">
        <v>12</v>
      </c>
      <c r="B13" s="70">
        <f>SUM(Jul:Jun!Q14)</f>
        <v>0</v>
      </c>
      <c r="C13" s="83">
        <f>SUM(Jul:Jun!R14)</f>
        <v>10</v>
      </c>
      <c r="D13" s="83">
        <f>SUM(Jul:Jun!S14)</f>
        <v>3</v>
      </c>
      <c r="E13" s="83">
        <f>SUM(Jul:Jun!T14)</f>
        <v>9</v>
      </c>
      <c r="F13" s="113">
        <f t="shared" si="0"/>
        <v>22</v>
      </c>
    </row>
    <row r="14" spans="1:6" ht="12">
      <c r="A14" s="93" t="s">
        <v>13</v>
      </c>
      <c r="B14" s="70">
        <f>SUM(Jul:Jun!Q15)</f>
        <v>0</v>
      </c>
      <c r="C14" s="83">
        <f>SUM(Jul:Jun!R15)</f>
        <v>274</v>
      </c>
      <c r="D14" s="83">
        <f>SUM(Jul:Jun!S15)</f>
        <v>183</v>
      </c>
      <c r="E14" s="83">
        <f>SUM(Jul:Jun!T15)</f>
        <v>210</v>
      </c>
      <c r="F14" s="113">
        <f t="shared" si="0"/>
        <v>667</v>
      </c>
    </row>
    <row r="15" spans="1:6" ht="12">
      <c r="A15" s="93" t="s">
        <v>14</v>
      </c>
      <c r="B15" s="70">
        <f>SUM(Jul:Jun!Q16)</f>
        <v>0</v>
      </c>
      <c r="C15" s="83">
        <f>SUM(Jul:Jun!R16)</f>
        <v>0</v>
      </c>
      <c r="D15" s="83">
        <f>SUM(Jul:Jun!S16)</f>
        <v>0</v>
      </c>
      <c r="E15" s="83">
        <f>SUM(Jul:Jun!T16)</f>
        <v>0</v>
      </c>
      <c r="F15" s="113">
        <f t="shared" si="0"/>
        <v>0</v>
      </c>
    </row>
    <row r="16" spans="1:6" ht="12">
      <c r="A16" s="93" t="s">
        <v>15</v>
      </c>
      <c r="B16" s="70">
        <f>SUM(Jul:Jun!Q17)</f>
        <v>0</v>
      </c>
      <c r="C16" s="83">
        <f>SUM(Jul:Jun!R17)</f>
        <v>0</v>
      </c>
      <c r="D16" s="83">
        <f>SUM(Jul:Jun!S17)</f>
        <v>0</v>
      </c>
      <c r="E16" s="83">
        <f>SUM(Jul:Jun!T17)</f>
        <v>0</v>
      </c>
      <c r="F16" s="113">
        <f t="shared" si="0"/>
        <v>0</v>
      </c>
    </row>
    <row r="17" spans="1:6" ht="12">
      <c r="A17" s="93" t="s">
        <v>16</v>
      </c>
      <c r="B17" s="70">
        <f>SUM(Jul:Jun!Q18)</f>
        <v>0</v>
      </c>
      <c r="C17" s="83">
        <f>SUM(Jul:Jun!R18)</f>
        <v>0</v>
      </c>
      <c r="D17" s="83">
        <f>SUM(Jul:Jun!S18)</f>
        <v>0</v>
      </c>
      <c r="E17" s="83">
        <f>SUM(Jul:Jun!T18)</f>
        <v>0</v>
      </c>
      <c r="F17" s="113">
        <f t="shared" si="0"/>
        <v>0</v>
      </c>
    </row>
    <row r="18" spans="1:6" ht="12">
      <c r="A18" s="68" t="s">
        <v>17</v>
      </c>
      <c r="B18" s="70">
        <f>SUM(Jul:Jun!Q19)</f>
        <v>0</v>
      </c>
      <c r="C18" s="83">
        <f>SUM(Jul:Jun!R19)</f>
        <v>0</v>
      </c>
      <c r="D18" s="83">
        <f>SUM(Jul:Jun!S19)</f>
        <v>0</v>
      </c>
      <c r="E18" s="83">
        <f>SUM(Jul:Jun!T19)</f>
        <v>1</v>
      </c>
      <c r="F18" s="113">
        <f t="shared" si="0"/>
        <v>1</v>
      </c>
    </row>
    <row r="19" spans="1:6" ht="12">
      <c r="A19" s="93" t="s">
        <v>18</v>
      </c>
      <c r="B19" s="70">
        <f>SUM(Jul:Jun!Q20)</f>
        <v>0</v>
      </c>
      <c r="C19" s="83">
        <f>SUM(Jul:Jun!R20)</f>
        <v>117</v>
      </c>
      <c r="D19" s="83">
        <f>SUM(Jul:Jun!S20)</f>
        <v>26</v>
      </c>
      <c r="E19" s="83">
        <f>SUM(Jul:Jun!T20)</f>
        <v>362</v>
      </c>
      <c r="F19" s="113">
        <f t="shared" si="0"/>
        <v>505</v>
      </c>
    </row>
    <row r="20" spans="1:6" ht="12">
      <c r="A20" s="93" t="s">
        <v>19</v>
      </c>
      <c r="B20" s="70">
        <f>SUM(Jul:Jun!Q21)</f>
        <v>0</v>
      </c>
      <c r="C20" s="83">
        <f>SUM(Jul:Jun!R21)</f>
        <v>0</v>
      </c>
      <c r="D20" s="83">
        <f>SUM(Jul:Jun!S21)</f>
        <v>0</v>
      </c>
      <c r="E20" s="83">
        <f>SUM(Jul:Jun!T21)</f>
        <v>0</v>
      </c>
      <c r="F20" s="113">
        <f t="shared" si="0"/>
        <v>0</v>
      </c>
    </row>
    <row r="21" spans="1:6" ht="12">
      <c r="A21" s="68" t="s">
        <v>43</v>
      </c>
      <c r="B21" s="70">
        <f>SUM(Jul:Jun!Q22)</f>
        <v>0</v>
      </c>
      <c r="C21" s="83">
        <f>SUM(Jul:Jun!R22)</f>
        <v>2</v>
      </c>
      <c r="D21" s="83">
        <f>SUM(Jul:Jun!S22)</f>
        <v>0</v>
      </c>
      <c r="E21" s="83">
        <f>SUM(Jul:Jun!T22)</f>
        <v>2</v>
      </c>
      <c r="F21" s="113">
        <f t="shared" si="0"/>
        <v>4</v>
      </c>
    </row>
    <row r="22" spans="1:6" ht="12">
      <c r="A22" s="68" t="s">
        <v>29</v>
      </c>
      <c r="B22" s="70">
        <f>SUM(Jul:Jun!Q23)</f>
        <v>0</v>
      </c>
      <c r="C22" s="83">
        <f>SUM(Jul:Jun!R23)</f>
        <v>3</v>
      </c>
      <c r="D22" s="83">
        <f>SUM(Jul:Jun!S23)</f>
        <v>0</v>
      </c>
      <c r="E22" s="83">
        <f>SUM(Jul:Jun!T23)</f>
        <v>15</v>
      </c>
      <c r="F22" s="113">
        <f t="shared" si="0"/>
        <v>18</v>
      </c>
    </row>
    <row r="23" spans="1:6" ht="12">
      <c r="A23" s="93" t="s">
        <v>21</v>
      </c>
      <c r="B23" s="70">
        <f>SUM(Jul:Jun!Q24)</f>
        <v>0</v>
      </c>
      <c r="C23" s="83">
        <f>SUM(Jul:Jun!R24)</f>
        <v>0</v>
      </c>
      <c r="D23" s="83">
        <f>SUM(Jul:Jun!S24)</f>
        <v>0</v>
      </c>
      <c r="E23" s="83">
        <f>SUM(Jul:Jun!T24)</f>
        <v>0</v>
      </c>
      <c r="F23" s="113">
        <f t="shared" si="0"/>
        <v>0</v>
      </c>
    </row>
    <row r="24" spans="1:6" ht="12.75" thickBot="1">
      <c r="A24" s="69" t="s">
        <v>22</v>
      </c>
      <c r="B24" s="163">
        <f>SUM(Jul:Jun!Q25)</f>
        <v>0</v>
      </c>
      <c r="C24" s="83">
        <f>SUM(Jul:Jun!R25)</f>
        <v>3964</v>
      </c>
      <c r="D24" s="83">
        <f>SUM(Jul:Jun!S25)</f>
        <v>1695</v>
      </c>
      <c r="E24" s="83">
        <f>SUM(Jul:Jun!T25)</f>
        <v>1242</v>
      </c>
      <c r="F24" s="114">
        <f t="shared" si="0"/>
        <v>6901</v>
      </c>
    </row>
    <row r="25" spans="1:6" ht="15.75" thickBot="1">
      <c r="A25" s="134" t="s">
        <v>2</v>
      </c>
      <c r="B25" s="135">
        <f>SUM(B4:B24)</f>
        <v>0</v>
      </c>
      <c r="C25" s="136">
        <f>SUM(C4:C24)</f>
        <v>5204</v>
      </c>
      <c r="D25" s="136">
        <f>SUM(D4:D24)</f>
        <v>2254</v>
      </c>
      <c r="E25" s="137">
        <f>SUM(E4:E24)</f>
        <v>2435</v>
      </c>
      <c r="F25" s="138">
        <f>SUM(F4:F24)</f>
        <v>9893</v>
      </c>
    </row>
    <row r="26" spans="1:6" ht="28.5" customHeight="1" thickBot="1">
      <c r="A26" s="88" t="s">
        <v>23</v>
      </c>
      <c r="B26" s="67"/>
      <c r="C26" s="67"/>
      <c r="D26" s="133" t="s">
        <v>2</v>
      </c>
      <c r="F26" s="81"/>
    </row>
    <row r="27" spans="1:6" ht="12.75">
      <c r="A27" s="89" t="s">
        <v>45</v>
      </c>
      <c r="B27" s="86">
        <f>SUM(B15+B16+B21)</f>
        <v>0</v>
      </c>
      <c r="C27" s="84">
        <f>SUM(C15+C16+C21)</f>
        <v>2</v>
      </c>
      <c r="D27" s="84">
        <f>SUM(D15+D16+D21)</f>
        <v>0</v>
      </c>
      <c r="E27" s="115">
        <f>SUM(E15+E16+E21)</f>
        <v>2</v>
      </c>
      <c r="F27" s="139">
        <f>SUM(F15+F16+F21)</f>
        <v>4</v>
      </c>
    </row>
    <row r="28" spans="1:6" ht="12.75">
      <c r="A28" s="90" t="s">
        <v>18</v>
      </c>
      <c r="B28" s="80">
        <f>SUM(B6+B13+B19)</f>
        <v>0</v>
      </c>
      <c r="C28" s="83">
        <f>SUM(C6+C13+C19)</f>
        <v>127</v>
      </c>
      <c r="D28" s="83">
        <f>SUM(D6+D13+D19)</f>
        <v>29</v>
      </c>
      <c r="E28" s="111">
        <f>SUM(E6+E13+E19)</f>
        <v>373</v>
      </c>
      <c r="F28" s="140">
        <f>SUM(F6+F13+F19)</f>
        <v>529</v>
      </c>
    </row>
    <row r="29" spans="1:6" ht="13.5" thickBot="1">
      <c r="A29" s="82" t="s">
        <v>24</v>
      </c>
      <c r="B29" s="87">
        <f>SUM(B10+B11+B12+B18+B20+B23+B24)</f>
        <v>0</v>
      </c>
      <c r="C29" s="85">
        <f>SUM(C10+C11+C12+C18+C20+C23+C24)</f>
        <v>3964</v>
      </c>
      <c r="D29" s="85">
        <f>SUM(D10+D11+D12+D18+D20+D23+D24)</f>
        <v>1695</v>
      </c>
      <c r="E29" s="116">
        <f>SUM(E10+E11+E12+E18+E20+E23+E24)</f>
        <v>1246</v>
      </c>
      <c r="F29" s="141">
        <f>SUM(F10+F11+F12+F18+F20+F23+F24)</f>
        <v>6905</v>
      </c>
    </row>
  </sheetData>
  <sheetProtection/>
  <printOptions gridLines="1"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91"/>
  <sheetViews>
    <sheetView zoomScale="90" zoomScaleNormal="90" zoomScalePageLayoutView="0" workbookViewId="0" topLeftCell="A1">
      <selection activeCell="L7" sqref="L7"/>
    </sheetView>
  </sheetViews>
  <sheetFormatPr defaultColWidth="8.57421875" defaultRowHeight="12.75"/>
  <cols>
    <col min="1" max="1" width="19.00390625" style="0" customWidth="1"/>
    <col min="2" max="4" width="8.140625" style="0" customWidth="1"/>
    <col min="5" max="5" width="8.57421875" style="0" customWidth="1"/>
    <col min="6" max="8" width="8.140625" style="0" customWidth="1"/>
    <col min="9" max="9" width="8.57421875" style="0" customWidth="1"/>
    <col min="10" max="12" width="8.140625" style="0" customWidth="1"/>
    <col min="13" max="13" width="18.140625" style="0" customWidth="1"/>
  </cols>
  <sheetData>
    <row r="1" spans="1:13" ht="13.5" customHeight="1">
      <c r="A1" s="27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4" t="s">
        <v>52</v>
      </c>
    </row>
    <row r="2" spans="1:13" ht="13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37" t="s">
        <v>28</v>
      </c>
    </row>
    <row r="3" spans="1:13" ht="13.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37"/>
    </row>
    <row r="4" spans="1:13" ht="13.5" thickBot="1">
      <c r="A4" s="13"/>
      <c r="B4" s="14" t="s">
        <v>48</v>
      </c>
      <c r="C4" s="14" t="s">
        <v>4</v>
      </c>
      <c r="D4" s="14" t="s">
        <v>6</v>
      </c>
      <c r="E4" s="14" t="s">
        <v>42</v>
      </c>
      <c r="F4" s="14" t="s">
        <v>13</v>
      </c>
      <c r="G4" s="14" t="s">
        <v>16</v>
      </c>
      <c r="H4" s="14" t="s">
        <v>18</v>
      </c>
      <c r="I4" s="14" t="s">
        <v>43</v>
      </c>
      <c r="J4" s="14" t="s">
        <v>29</v>
      </c>
      <c r="K4" s="118" t="s">
        <v>30</v>
      </c>
      <c r="L4" s="121" t="s">
        <v>2</v>
      </c>
      <c r="M4" s="24" t="s">
        <v>31</v>
      </c>
    </row>
    <row r="5" spans="1:13" ht="13.5" thickBot="1">
      <c r="A5" s="15" t="s">
        <v>32</v>
      </c>
      <c r="B5" s="25">
        <v>154</v>
      </c>
      <c r="C5" s="25">
        <v>10</v>
      </c>
      <c r="D5" s="25">
        <v>0</v>
      </c>
      <c r="E5" s="25">
        <v>12</v>
      </c>
      <c r="F5" s="25">
        <v>70</v>
      </c>
      <c r="G5" s="25">
        <v>32</v>
      </c>
      <c r="H5" s="25">
        <v>52</v>
      </c>
      <c r="I5" s="25">
        <v>12</v>
      </c>
      <c r="J5" s="25">
        <v>20</v>
      </c>
      <c r="K5" s="119">
        <v>440</v>
      </c>
      <c r="L5" s="15">
        <f>SUM(B5:K5)</f>
        <v>802</v>
      </c>
      <c r="M5" s="26"/>
    </row>
    <row r="6" spans="1:13" ht="12.75">
      <c r="A6" s="16" t="str">
        <f>Jul!$D$3</f>
        <v> 7/3</v>
      </c>
      <c r="B6" s="17">
        <f>Jul!$F$5</f>
        <v>140</v>
      </c>
      <c r="C6" s="17">
        <f>Jul!$F$6</f>
        <v>15</v>
      </c>
      <c r="D6" s="17">
        <f>Jul!$F$8</f>
        <v>0</v>
      </c>
      <c r="E6" s="17">
        <f>Jul!$F$9</f>
        <v>14</v>
      </c>
      <c r="F6" s="17">
        <f>Jul!$F$15</f>
        <v>52</v>
      </c>
      <c r="G6" s="17">
        <f>Jul!$F$18</f>
        <v>0</v>
      </c>
      <c r="H6" s="17">
        <f>Jul!$F$31</f>
        <v>40</v>
      </c>
      <c r="I6" s="17">
        <f>Jul!$F$30</f>
        <v>1</v>
      </c>
      <c r="J6" s="17">
        <f>Jul!$F$23</f>
        <v>3</v>
      </c>
      <c r="K6" s="120">
        <f>Jul!$F$32</f>
        <v>546</v>
      </c>
      <c r="L6" s="122">
        <f>IF(SUM(B6:K6)=0,0,SUM(B6:K6))</f>
        <v>811</v>
      </c>
      <c r="M6" s="26"/>
    </row>
    <row r="7" spans="1:13" ht="12.75">
      <c r="A7" s="18" t="str">
        <f>IF(A6=" "," ","vs quota")</f>
        <v>vs quota</v>
      </c>
      <c r="B7" s="17">
        <f>IF($A6=" ",0,B6-B$5)</f>
        <v>-14</v>
      </c>
      <c r="C7" s="17">
        <f>IF($A6=" ",0,C6-C$5)</f>
        <v>5</v>
      </c>
      <c r="D7" s="17">
        <f aca="true" t="shared" si="0" ref="D7:L7">IF($A6=" ",0,D6-D$5)</f>
        <v>0</v>
      </c>
      <c r="E7" s="17">
        <f t="shared" si="0"/>
        <v>2</v>
      </c>
      <c r="F7" s="17">
        <f t="shared" si="0"/>
        <v>-18</v>
      </c>
      <c r="G7" s="17">
        <f t="shared" si="0"/>
        <v>-32</v>
      </c>
      <c r="H7" s="17">
        <f t="shared" si="0"/>
        <v>-12</v>
      </c>
      <c r="I7" s="17">
        <f t="shared" si="0"/>
        <v>-11</v>
      </c>
      <c r="J7" s="17">
        <f t="shared" si="0"/>
        <v>-17</v>
      </c>
      <c r="K7" s="120">
        <f t="shared" si="0"/>
        <v>106</v>
      </c>
      <c r="L7" s="122">
        <f t="shared" si="0"/>
        <v>9</v>
      </c>
      <c r="M7" s="26"/>
    </row>
    <row r="8" spans="1:13" ht="12.75">
      <c r="A8" s="16" t="str">
        <f>Jul!$I$3</f>
        <v> 7/17</v>
      </c>
      <c r="B8" s="17">
        <f>Jul!$K$5</f>
        <v>103</v>
      </c>
      <c r="C8" s="17">
        <f>Jul!$K$6</f>
        <v>0</v>
      </c>
      <c r="D8" s="17">
        <f>Jul!$K$8</f>
        <v>0</v>
      </c>
      <c r="E8" s="17">
        <f>Jul!$K$9</f>
        <v>10</v>
      </c>
      <c r="F8" s="17">
        <f>Jul!$K$15</f>
        <v>45</v>
      </c>
      <c r="G8" s="17">
        <f>Jul!$K$18</f>
        <v>0</v>
      </c>
      <c r="H8" s="17">
        <f>Jul!$K$31</f>
        <v>41</v>
      </c>
      <c r="I8" s="17">
        <f>Jul!$K$30</f>
        <v>1</v>
      </c>
      <c r="J8" s="17">
        <f>Jul!$K$23</f>
        <v>2</v>
      </c>
      <c r="K8" s="120">
        <f>Jul!$K$32</f>
        <v>538</v>
      </c>
      <c r="L8" s="122">
        <f>IF(SUM(B8:K8)=0,0,SUM(B8:K8))</f>
        <v>740</v>
      </c>
      <c r="M8" s="26"/>
    </row>
    <row r="9" spans="1:13" ht="12.75">
      <c r="A9" s="18" t="str">
        <f>IF(A8=" "," ","vs quota")</f>
        <v>vs quota</v>
      </c>
      <c r="B9" s="17">
        <f>IF($A8=" ",0,B8-B$5)</f>
        <v>-51</v>
      </c>
      <c r="C9" s="17">
        <f aca="true" t="shared" si="1" ref="C9:L9">IF($A8=" ",0,C8-C$5)</f>
        <v>-10</v>
      </c>
      <c r="D9" s="17">
        <f t="shared" si="1"/>
        <v>0</v>
      </c>
      <c r="E9" s="17">
        <f t="shared" si="1"/>
        <v>-2</v>
      </c>
      <c r="F9" s="17">
        <f t="shared" si="1"/>
        <v>-25</v>
      </c>
      <c r="G9" s="17">
        <f t="shared" si="1"/>
        <v>-32</v>
      </c>
      <c r="H9" s="17">
        <f t="shared" si="1"/>
        <v>-11</v>
      </c>
      <c r="I9" s="17">
        <f t="shared" si="1"/>
        <v>-11</v>
      </c>
      <c r="J9" s="17">
        <f t="shared" si="1"/>
        <v>-18</v>
      </c>
      <c r="K9" s="120">
        <f t="shared" si="1"/>
        <v>98</v>
      </c>
      <c r="L9" s="122">
        <f t="shared" si="1"/>
        <v>-62</v>
      </c>
      <c r="M9" s="26"/>
    </row>
    <row r="10" spans="1:13" ht="12.75">
      <c r="A10" s="16" t="str">
        <f>Jul!$N$3</f>
        <v> 7/31</v>
      </c>
      <c r="B10" s="17">
        <f>Jul!$P$5</f>
        <v>126</v>
      </c>
      <c r="C10" s="17">
        <f>Jul!$P$6</f>
        <v>19</v>
      </c>
      <c r="D10" s="17">
        <f>Jul!$P$8</f>
        <v>0</v>
      </c>
      <c r="E10" s="17">
        <f>Jul!$P$9</f>
        <v>15</v>
      </c>
      <c r="F10" s="17">
        <f>Jul!$P$15</f>
        <v>110</v>
      </c>
      <c r="G10" s="17">
        <f>Jul!$P$18</f>
        <v>0</v>
      </c>
      <c r="H10" s="17">
        <f>Jul!$P$31</f>
        <v>50</v>
      </c>
      <c r="I10" s="17">
        <f>Jul!$P$30</f>
        <v>0</v>
      </c>
      <c r="J10" s="17">
        <f>Jul!$P$23</f>
        <v>1</v>
      </c>
      <c r="K10" s="120">
        <f>Jul!$P$32</f>
        <v>540</v>
      </c>
      <c r="L10" s="122">
        <f>IF(SUM(B10:K10)=0,0,SUM(B10:K10))</f>
        <v>861</v>
      </c>
      <c r="M10" s="26"/>
    </row>
    <row r="11" spans="1:13" ht="12.75">
      <c r="A11" s="18" t="str">
        <f>IF(A10=" "," ","vs quota")</f>
        <v>vs quota</v>
      </c>
      <c r="B11" s="17">
        <f>IF($A10=" ",0,B10-B$5)</f>
        <v>-28</v>
      </c>
      <c r="C11" s="17">
        <f aca="true" t="shared" si="2" ref="C11:L11">IF($A10=" ",0,C10-C$5)</f>
        <v>9</v>
      </c>
      <c r="D11" s="17">
        <f t="shared" si="2"/>
        <v>0</v>
      </c>
      <c r="E11" s="17">
        <f t="shared" si="2"/>
        <v>3</v>
      </c>
      <c r="F11" s="17">
        <f t="shared" si="2"/>
        <v>40</v>
      </c>
      <c r="G11" s="17">
        <f t="shared" si="2"/>
        <v>-32</v>
      </c>
      <c r="H11" s="17">
        <f t="shared" si="2"/>
        <v>-2</v>
      </c>
      <c r="I11" s="17">
        <f t="shared" si="2"/>
        <v>-12</v>
      </c>
      <c r="J11" s="17">
        <f t="shared" si="2"/>
        <v>-19</v>
      </c>
      <c r="K11" s="120">
        <f t="shared" si="2"/>
        <v>100</v>
      </c>
      <c r="L11" s="122">
        <f t="shared" si="2"/>
        <v>59</v>
      </c>
      <c r="M11" s="26"/>
    </row>
    <row r="12" spans="1:13" ht="12.75">
      <c r="A12" s="16" t="str">
        <f>Aug!$D$3</f>
        <v> 8/14</v>
      </c>
      <c r="B12" s="17">
        <f>Aug!$F$5</f>
        <v>132</v>
      </c>
      <c r="C12" s="17">
        <f>Aug!$F$6</f>
        <v>3</v>
      </c>
      <c r="D12" s="17">
        <f>Aug!$F$8</f>
        <v>0</v>
      </c>
      <c r="E12" s="17">
        <f>Aug!$F$9</f>
        <v>10</v>
      </c>
      <c r="F12" s="17">
        <f>Aug!$F$15</f>
        <v>43</v>
      </c>
      <c r="G12" s="17">
        <f>Aug!$F$18</f>
        <v>0</v>
      </c>
      <c r="H12" s="17">
        <f>Aug!$F$31</f>
        <v>29</v>
      </c>
      <c r="I12" s="17">
        <f>Aug!$F$30</f>
        <v>0</v>
      </c>
      <c r="J12" s="17">
        <f>Aug!$F$23</f>
        <v>0</v>
      </c>
      <c r="K12" s="120">
        <f>Aug!$F$32</f>
        <v>524</v>
      </c>
      <c r="L12" s="122">
        <f>IF(SUM(B12:K12)=0,0,SUM(B12:K12))</f>
        <v>741</v>
      </c>
      <c r="M12" s="26"/>
    </row>
    <row r="13" spans="1:13" ht="12.75">
      <c r="A13" s="18" t="str">
        <f>IF(A12=" "," ","vs quota")</f>
        <v>vs quota</v>
      </c>
      <c r="B13" s="17">
        <f>IF($A12=" ",0,B12-B$5)</f>
        <v>-22</v>
      </c>
      <c r="C13" s="17">
        <f aca="true" t="shared" si="3" ref="C13:L13">IF($A12=" ",0,C12-C$5)</f>
        <v>-7</v>
      </c>
      <c r="D13" s="17">
        <f t="shared" si="3"/>
        <v>0</v>
      </c>
      <c r="E13" s="17">
        <f t="shared" si="3"/>
        <v>-2</v>
      </c>
      <c r="F13" s="17">
        <f t="shared" si="3"/>
        <v>-27</v>
      </c>
      <c r="G13" s="17">
        <f t="shared" si="3"/>
        <v>-32</v>
      </c>
      <c r="H13" s="17">
        <f t="shared" si="3"/>
        <v>-23</v>
      </c>
      <c r="I13" s="17">
        <f t="shared" si="3"/>
        <v>-12</v>
      </c>
      <c r="J13" s="17">
        <f t="shared" si="3"/>
        <v>-20</v>
      </c>
      <c r="K13" s="120">
        <f t="shared" si="3"/>
        <v>84</v>
      </c>
      <c r="L13" s="122">
        <f t="shared" si="3"/>
        <v>-61</v>
      </c>
      <c r="M13" s="26"/>
    </row>
    <row r="14" spans="1:13" ht="12.75">
      <c r="A14" s="16" t="str">
        <f>Aug!$I$3</f>
        <v>  8/28</v>
      </c>
      <c r="B14" s="17">
        <f>Aug!$K$5</f>
        <v>94</v>
      </c>
      <c r="C14" s="17">
        <f>Aug!$K$6</f>
        <v>0</v>
      </c>
      <c r="D14" s="17">
        <f>Aug!$K$8</f>
        <v>0</v>
      </c>
      <c r="E14" s="17">
        <f>Aug!$K$9</f>
        <v>15</v>
      </c>
      <c r="F14" s="17">
        <f>Aug!$K$15</f>
        <v>41</v>
      </c>
      <c r="G14" s="17">
        <f>Aug!$K$18</f>
        <v>0</v>
      </c>
      <c r="H14" s="17">
        <f>Aug!$K$31</f>
        <v>59</v>
      </c>
      <c r="I14" s="17">
        <f>Aug!$K$30</f>
        <v>0</v>
      </c>
      <c r="J14" s="17">
        <f>Aug!$K$23</f>
        <v>0</v>
      </c>
      <c r="K14" s="120">
        <f>Aug!$K$32</f>
        <v>513</v>
      </c>
      <c r="L14" s="122">
        <f>IF(SUM(B14:K14)=0,0,SUM(B14:K14))</f>
        <v>722</v>
      </c>
      <c r="M14" s="26" t="s">
        <v>1</v>
      </c>
    </row>
    <row r="15" spans="1:13" ht="12.75">
      <c r="A15" s="18" t="str">
        <f>IF(A14=" "," ","vs quota")</f>
        <v>vs quota</v>
      </c>
      <c r="B15" s="17">
        <f>IF($A14=" ",0,B14-B$5)</f>
        <v>-60</v>
      </c>
      <c r="C15" s="17">
        <f aca="true" t="shared" si="4" ref="C15:L15">IF($A14=" ",0,C14-C$5)</f>
        <v>-10</v>
      </c>
      <c r="D15" s="17">
        <f t="shared" si="4"/>
        <v>0</v>
      </c>
      <c r="E15" s="17">
        <f t="shared" si="4"/>
        <v>3</v>
      </c>
      <c r="F15" s="17">
        <f t="shared" si="4"/>
        <v>-29</v>
      </c>
      <c r="G15" s="17">
        <f t="shared" si="4"/>
        <v>-32</v>
      </c>
      <c r="H15" s="17">
        <f t="shared" si="4"/>
        <v>7</v>
      </c>
      <c r="I15" s="17">
        <f t="shared" si="4"/>
        <v>-12</v>
      </c>
      <c r="J15" s="17">
        <f t="shared" si="4"/>
        <v>-20</v>
      </c>
      <c r="K15" s="120">
        <f t="shared" si="4"/>
        <v>73</v>
      </c>
      <c r="L15" s="122">
        <f t="shared" si="4"/>
        <v>-80</v>
      </c>
      <c r="M15" s="26" t="s">
        <v>1</v>
      </c>
    </row>
    <row r="16" spans="1:13" ht="12.75">
      <c r="A16" s="16">
        <f>Aug!$N$3</f>
        <v>0</v>
      </c>
      <c r="B16" s="17">
        <f>Aug!$P$5</f>
        <v>0</v>
      </c>
      <c r="C16" s="17">
        <f>Aug!$P$6</f>
        <v>0</v>
      </c>
      <c r="D16" s="17">
        <f>Aug!$P$8</f>
        <v>0</v>
      </c>
      <c r="E16" s="17">
        <f>Aug!$P$9</f>
        <v>0</v>
      </c>
      <c r="F16" s="17">
        <f>Aug!$P$15</f>
        <v>0</v>
      </c>
      <c r="G16" s="17">
        <f>Aug!$P$18</f>
        <v>0</v>
      </c>
      <c r="H16" s="17">
        <f>Aug!$P$31</f>
        <v>0</v>
      </c>
      <c r="I16" s="17">
        <f>Aug!$P$30</f>
        <v>0</v>
      </c>
      <c r="J16" s="17">
        <f>Aug!$P$23</f>
        <v>0</v>
      </c>
      <c r="K16" s="120">
        <f>Aug!$P$32</f>
        <v>0</v>
      </c>
      <c r="L16" s="122">
        <f>IF(SUM(B16:K16)=0,0,SUM(B16:K16))</f>
        <v>0</v>
      </c>
      <c r="M16" s="26" t="s">
        <v>1</v>
      </c>
    </row>
    <row r="17" spans="1:13" ht="12.75">
      <c r="A17" s="18" t="str">
        <f>IF(A16=" "," ","vs quota")</f>
        <v>vs quota</v>
      </c>
      <c r="B17" s="17">
        <f aca="true" t="shared" si="5" ref="B17:L17">IF($A16=" ",0,B16-B$5)</f>
        <v>-154</v>
      </c>
      <c r="C17" s="17">
        <f t="shared" si="5"/>
        <v>-10</v>
      </c>
      <c r="D17" s="17">
        <f t="shared" si="5"/>
        <v>0</v>
      </c>
      <c r="E17" s="17">
        <f t="shared" si="5"/>
        <v>-12</v>
      </c>
      <c r="F17" s="17">
        <f t="shared" si="5"/>
        <v>-70</v>
      </c>
      <c r="G17" s="17">
        <f t="shared" si="5"/>
        <v>-32</v>
      </c>
      <c r="H17" s="17">
        <f t="shared" si="5"/>
        <v>-52</v>
      </c>
      <c r="I17" s="17">
        <f t="shared" si="5"/>
        <v>-12</v>
      </c>
      <c r="J17" s="17">
        <f t="shared" si="5"/>
        <v>-20</v>
      </c>
      <c r="K17" s="120">
        <f t="shared" si="5"/>
        <v>-440</v>
      </c>
      <c r="L17" s="122">
        <f t="shared" si="5"/>
        <v>-802</v>
      </c>
      <c r="M17" s="66" t="s">
        <v>1</v>
      </c>
    </row>
    <row r="18" spans="1:13" ht="12.75">
      <c r="A18" s="16" t="str">
        <f>Sep!$D$3</f>
        <v> 9/11</v>
      </c>
      <c r="B18" s="17">
        <f>Sep!$F$5</f>
        <v>108</v>
      </c>
      <c r="C18" s="17">
        <f>Sep!$F$6</f>
        <v>1</v>
      </c>
      <c r="D18" s="17">
        <f>Sep!$F$8</f>
        <v>0</v>
      </c>
      <c r="E18" s="17">
        <f>Sep!$F$9</f>
        <v>7</v>
      </c>
      <c r="F18" s="17">
        <f>Sep!$F$15</f>
        <v>10</v>
      </c>
      <c r="G18" s="17">
        <f>Sep!$F$18</f>
        <v>0</v>
      </c>
      <c r="H18" s="17">
        <f>Sep!$F$31</f>
        <v>46</v>
      </c>
      <c r="I18" s="17">
        <f>Sep!$F$30</f>
        <v>0</v>
      </c>
      <c r="J18" s="17">
        <f>Sep!$F$23</f>
        <v>0</v>
      </c>
      <c r="K18" s="120">
        <f>Sep!$F$32</f>
        <v>640</v>
      </c>
      <c r="L18" s="122">
        <f>IF(SUM(B18:K18)=0,0,SUM(B18:K18))</f>
        <v>812</v>
      </c>
      <c r="M18" s="26" t="s">
        <v>1</v>
      </c>
    </row>
    <row r="19" spans="1:13" ht="12.75">
      <c r="A19" s="18" t="str">
        <f>IF(A18=" "," ","vs quota")</f>
        <v>vs quota</v>
      </c>
      <c r="B19" s="17">
        <f aca="true" t="shared" si="6" ref="B19:L19">IF($A18=" ",0,B18-B$5)</f>
        <v>-46</v>
      </c>
      <c r="C19" s="17">
        <f t="shared" si="6"/>
        <v>-9</v>
      </c>
      <c r="D19" s="17">
        <f t="shared" si="6"/>
        <v>0</v>
      </c>
      <c r="E19" s="17">
        <f t="shared" si="6"/>
        <v>-5</v>
      </c>
      <c r="F19" s="17">
        <f t="shared" si="6"/>
        <v>-60</v>
      </c>
      <c r="G19" s="17">
        <f t="shared" si="6"/>
        <v>-32</v>
      </c>
      <c r="H19" s="17">
        <f t="shared" si="6"/>
        <v>-6</v>
      </c>
      <c r="I19" s="17">
        <f t="shared" si="6"/>
        <v>-12</v>
      </c>
      <c r="J19" s="17">
        <f t="shared" si="6"/>
        <v>-20</v>
      </c>
      <c r="K19" s="120">
        <f t="shared" si="6"/>
        <v>200</v>
      </c>
      <c r="L19" s="122">
        <f t="shared" si="6"/>
        <v>10</v>
      </c>
      <c r="M19" s="26" t="s">
        <v>1</v>
      </c>
    </row>
    <row r="20" spans="1:13" ht="12.75">
      <c r="A20" s="16" t="str">
        <f>Sep!$I$3</f>
        <v> 9/25</v>
      </c>
      <c r="B20" s="17">
        <f>Sep!$K$5</f>
        <v>119</v>
      </c>
      <c r="C20" s="17">
        <f>Sep!$K$6</f>
        <v>3</v>
      </c>
      <c r="D20" s="17">
        <f>Sep!$K$8</f>
        <v>0</v>
      </c>
      <c r="E20" s="17">
        <f>Sep!$K$9</f>
        <v>16</v>
      </c>
      <c r="F20" s="17">
        <f>Sep!$K$15</f>
        <v>25</v>
      </c>
      <c r="G20" s="17">
        <f>Sep!$K$18</f>
        <v>0</v>
      </c>
      <c r="H20" s="17">
        <f>Sep!$K$31</f>
        <v>37</v>
      </c>
      <c r="I20" s="17">
        <f>Sep!$K$30</f>
        <v>0</v>
      </c>
      <c r="J20" s="17">
        <f>Sep!$K$23</f>
        <v>0</v>
      </c>
      <c r="K20" s="120">
        <f>Sep!$K$32</f>
        <v>569</v>
      </c>
      <c r="L20" s="122">
        <f>IF(SUM(B20:K20)=0,0,SUM(B20:K20))</f>
        <v>769</v>
      </c>
      <c r="M20" s="26" t="s">
        <v>1</v>
      </c>
    </row>
    <row r="21" spans="1:13" ht="12.75">
      <c r="A21" s="18" t="str">
        <f>IF(A20=" "," ","vs quota")</f>
        <v>vs quota</v>
      </c>
      <c r="B21" s="17">
        <f aca="true" t="shared" si="7" ref="B21:L21">IF($A20=" ",0,B20-B$5)</f>
        <v>-35</v>
      </c>
      <c r="C21" s="17">
        <f t="shared" si="7"/>
        <v>-7</v>
      </c>
      <c r="D21" s="17">
        <f t="shared" si="7"/>
        <v>0</v>
      </c>
      <c r="E21" s="17">
        <f t="shared" si="7"/>
        <v>4</v>
      </c>
      <c r="F21" s="17">
        <f t="shared" si="7"/>
        <v>-45</v>
      </c>
      <c r="G21" s="17">
        <f t="shared" si="7"/>
        <v>-32</v>
      </c>
      <c r="H21" s="17">
        <f t="shared" si="7"/>
        <v>-15</v>
      </c>
      <c r="I21" s="17">
        <f t="shared" si="7"/>
        <v>-12</v>
      </c>
      <c r="J21" s="17">
        <f t="shared" si="7"/>
        <v>-20</v>
      </c>
      <c r="K21" s="120">
        <f t="shared" si="7"/>
        <v>129</v>
      </c>
      <c r="L21" s="122">
        <f t="shared" si="7"/>
        <v>-33</v>
      </c>
      <c r="M21" s="26"/>
    </row>
    <row r="22" spans="1:13" ht="12.75">
      <c r="A22" s="16" t="str">
        <f>Sep!$N$3</f>
        <v> </v>
      </c>
      <c r="B22" s="17">
        <f>Sep!$P$5</f>
        <v>0</v>
      </c>
      <c r="C22" s="17">
        <f>Sep!$P$6</f>
        <v>0</v>
      </c>
      <c r="D22" s="17">
        <f>Sep!$P$8</f>
        <v>0</v>
      </c>
      <c r="E22" s="17">
        <f>Sep!$P$9</f>
        <v>0</v>
      </c>
      <c r="F22" s="17">
        <f>Sep!$P$15</f>
        <v>0</v>
      </c>
      <c r="G22" s="17">
        <f>Sep!$P$18</f>
        <v>0</v>
      </c>
      <c r="H22" s="17">
        <f>Sep!$P$31</f>
        <v>0</v>
      </c>
      <c r="I22" s="17">
        <f>Sep!$P$30</f>
        <v>0</v>
      </c>
      <c r="J22" s="17">
        <f>Sep!$P$23</f>
        <v>0</v>
      </c>
      <c r="K22" s="120">
        <f>Sep!$P$32</f>
        <v>0</v>
      </c>
      <c r="L22" s="122">
        <f>IF(SUM(B22:K22)=0,0,SUM(B22:K22))</f>
        <v>0</v>
      </c>
      <c r="M22" s="26"/>
    </row>
    <row r="23" spans="1:13" ht="12.75">
      <c r="A23" s="18" t="str">
        <f>IF(A22=" "," ","vs quota")</f>
        <v> </v>
      </c>
      <c r="B23" s="17">
        <f aca="true" t="shared" si="8" ref="B23:L23">IF($A22=" ",0,B22-B$5)</f>
        <v>0</v>
      </c>
      <c r="C23" s="17">
        <f t="shared" si="8"/>
        <v>0</v>
      </c>
      <c r="D23" s="17">
        <f t="shared" si="8"/>
        <v>0</v>
      </c>
      <c r="E23" s="17">
        <f t="shared" si="8"/>
        <v>0</v>
      </c>
      <c r="F23" s="17">
        <f t="shared" si="8"/>
        <v>0</v>
      </c>
      <c r="G23" s="17">
        <f t="shared" si="8"/>
        <v>0</v>
      </c>
      <c r="H23" s="17">
        <f t="shared" si="8"/>
        <v>0</v>
      </c>
      <c r="I23" s="17">
        <f t="shared" si="8"/>
        <v>0</v>
      </c>
      <c r="J23" s="17">
        <f t="shared" si="8"/>
        <v>0</v>
      </c>
      <c r="K23" s="120">
        <f t="shared" si="8"/>
        <v>0</v>
      </c>
      <c r="L23" s="122">
        <f t="shared" si="8"/>
        <v>0</v>
      </c>
      <c r="M23" s="26"/>
    </row>
    <row r="24" spans="1:13" ht="12.75">
      <c r="A24" s="16" t="str">
        <f>Oct!$D$3</f>
        <v> 10/9</v>
      </c>
      <c r="B24" s="17">
        <f>Oct!$F$5</f>
        <v>101</v>
      </c>
      <c r="C24" s="17">
        <f>Oct!$F$6</f>
        <v>0</v>
      </c>
      <c r="D24" s="17">
        <f>Oct!$F$8</f>
        <v>0</v>
      </c>
      <c r="E24" s="17">
        <f>Oct!$F$9</f>
        <v>13</v>
      </c>
      <c r="F24" s="17">
        <f>Oct!$F$15</f>
        <v>63</v>
      </c>
      <c r="G24" s="17">
        <f>Oct!$F$18</f>
        <v>0</v>
      </c>
      <c r="H24" s="17">
        <f>Oct!$F$31</f>
        <v>48</v>
      </c>
      <c r="I24" s="17">
        <f>Oct!$F$30</f>
        <v>0</v>
      </c>
      <c r="J24" s="17">
        <f>Oct!$F$23</f>
        <v>4</v>
      </c>
      <c r="K24" s="120">
        <f>Oct!$F$32</f>
        <v>568</v>
      </c>
      <c r="L24" s="122">
        <f>IF(SUM(B24:K24)=0,0,SUM(B24:K24))</f>
        <v>797</v>
      </c>
      <c r="M24" s="26" t="s">
        <v>1</v>
      </c>
    </row>
    <row r="25" spans="1:13" ht="12.75">
      <c r="A25" s="18" t="str">
        <f>IF(A24=" "," ","vs quota")</f>
        <v>vs quota</v>
      </c>
      <c r="B25" s="17">
        <f aca="true" t="shared" si="9" ref="B25:L25">IF($A24=" ",0,B24-B$5)</f>
        <v>-53</v>
      </c>
      <c r="C25" s="17">
        <f t="shared" si="9"/>
        <v>-10</v>
      </c>
      <c r="D25" s="17">
        <f t="shared" si="9"/>
        <v>0</v>
      </c>
      <c r="E25" s="17">
        <f t="shared" si="9"/>
        <v>1</v>
      </c>
      <c r="F25" s="17">
        <f t="shared" si="9"/>
        <v>-7</v>
      </c>
      <c r="G25" s="17">
        <f t="shared" si="9"/>
        <v>-32</v>
      </c>
      <c r="H25" s="17">
        <f t="shared" si="9"/>
        <v>-4</v>
      </c>
      <c r="I25" s="17">
        <f t="shared" si="9"/>
        <v>-12</v>
      </c>
      <c r="J25" s="17">
        <f t="shared" si="9"/>
        <v>-16</v>
      </c>
      <c r="K25" s="120">
        <f t="shared" si="9"/>
        <v>128</v>
      </c>
      <c r="L25" s="122">
        <f t="shared" si="9"/>
        <v>-5</v>
      </c>
      <c r="M25" s="26" t="s">
        <v>1</v>
      </c>
    </row>
    <row r="26" spans="1:13" ht="12.75">
      <c r="A26" s="16" t="str">
        <f>Oct!$I$3</f>
        <v> 10/23</v>
      </c>
      <c r="B26" s="17">
        <f>Oct!$K$5</f>
        <v>132</v>
      </c>
      <c r="C26" s="17">
        <f>Oct!$K$6</f>
        <v>4</v>
      </c>
      <c r="D26" s="17">
        <f>Oct!$K$8</f>
        <v>0</v>
      </c>
      <c r="E26" s="17">
        <f>Oct!$K$9</f>
        <v>10</v>
      </c>
      <c r="F26" s="17">
        <f>Oct!$K$15</f>
        <v>57</v>
      </c>
      <c r="G26" s="17">
        <f>Oct!$K$18</f>
        <v>0</v>
      </c>
      <c r="H26" s="17">
        <f>Oct!$K$31</f>
        <v>28</v>
      </c>
      <c r="I26" s="17">
        <f>Oct!$K$30</f>
        <v>0</v>
      </c>
      <c r="J26" s="17">
        <f>Oct!$K$23</f>
        <v>1</v>
      </c>
      <c r="K26" s="120">
        <f>Oct!$K$32</f>
        <v>549</v>
      </c>
      <c r="L26" s="122">
        <f>IF(SUM(B26:K26)=0,0,SUM(B26:K26))</f>
        <v>781</v>
      </c>
      <c r="M26" s="26"/>
    </row>
    <row r="27" spans="1:13" ht="12.75">
      <c r="A27" s="18" t="str">
        <f>IF(A26=" "," ","vs quota")</f>
        <v>vs quota</v>
      </c>
      <c r="B27" s="17">
        <f aca="true" t="shared" si="10" ref="B27:L27">IF($A26=" ",0,B26-B$5)</f>
        <v>-22</v>
      </c>
      <c r="C27" s="17">
        <f t="shared" si="10"/>
        <v>-6</v>
      </c>
      <c r="D27" s="17">
        <f t="shared" si="10"/>
        <v>0</v>
      </c>
      <c r="E27" s="17">
        <f t="shared" si="10"/>
        <v>-2</v>
      </c>
      <c r="F27" s="17">
        <f t="shared" si="10"/>
        <v>-13</v>
      </c>
      <c r="G27" s="17">
        <f t="shared" si="10"/>
        <v>-32</v>
      </c>
      <c r="H27" s="17">
        <f t="shared" si="10"/>
        <v>-24</v>
      </c>
      <c r="I27" s="17">
        <f t="shared" si="10"/>
        <v>-12</v>
      </c>
      <c r="J27" s="17">
        <f t="shared" si="10"/>
        <v>-19</v>
      </c>
      <c r="K27" s="120">
        <f t="shared" si="10"/>
        <v>109</v>
      </c>
      <c r="L27" s="122">
        <f t="shared" si="10"/>
        <v>-21</v>
      </c>
      <c r="M27" s="26"/>
    </row>
    <row r="28" spans="1:13" ht="12.75">
      <c r="A28" s="16" t="str">
        <f>Oct!$N$3</f>
        <v> </v>
      </c>
      <c r="B28" s="17">
        <f>Oct!$P$5</f>
        <v>0</v>
      </c>
      <c r="C28" s="17">
        <f>Oct!$P$6</f>
        <v>0</v>
      </c>
      <c r="D28" s="17">
        <f>Oct!$P$8</f>
        <v>0</v>
      </c>
      <c r="E28" s="17">
        <f>Oct!$P$9</f>
        <v>0</v>
      </c>
      <c r="F28" s="17">
        <f>Oct!$P$15</f>
        <v>0</v>
      </c>
      <c r="G28" s="17">
        <f>Oct!$P$18</f>
        <v>0</v>
      </c>
      <c r="H28" s="17">
        <f>Oct!$P$31</f>
        <v>0</v>
      </c>
      <c r="I28" s="17">
        <f>Oct!$P$30</f>
        <v>0</v>
      </c>
      <c r="J28" s="17">
        <f>Oct!$P$23</f>
        <v>0</v>
      </c>
      <c r="K28" s="120">
        <f>Oct!$P$32</f>
        <v>0</v>
      </c>
      <c r="L28" s="122">
        <f>IF(SUM(B28:K28)=0,0,SUM(B28:K28))</f>
        <v>0</v>
      </c>
      <c r="M28" s="26"/>
    </row>
    <row r="29" spans="1:13" ht="12.75">
      <c r="A29" s="18" t="str">
        <f>IF(A28=" "," ","vs quota")</f>
        <v> </v>
      </c>
      <c r="B29" s="17">
        <f aca="true" t="shared" si="11" ref="B29:L29">IF($A28=" ",0,B28-B$5)</f>
        <v>0</v>
      </c>
      <c r="C29" s="17">
        <f t="shared" si="11"/>
        <v>0</v>
      </c>
      <c r="D29" s="17">
        <f t="shared" si="11"/>
        <v>0</v>
      </c>
      <c r="E29" s="17">
        <f t="shared" si="11"/>
        <v>0</v>
      </c>
      <c r="F29" s="17">
        <f t="shared" si="11"/>
        <v>0</v>
      </c>
      <c r="G29" s="17">
        <f t="shared" si="11"/>
        <v>0</v>
      </c>
      <c r="H29" s="17">
        <f t="shared" si="11"/>
        <v>0</v>
      </c>
      <c r="I29" s="17">
        <f t="shared" si="11"/>
        <v>0</v>
      </c>
      <c r="J29" s="17">
        <f t="shared" si="11"/>
        <v>0</v>
      </c>
      <c r="K29" s="120">
        <f t="shared" si="11"/>
        <v>0</v>
      </c>
      <c r="L29" s="122">
        <f t="shared" si="11"/>
        <v>0</v>
      </c>
      <c r="M29" s="26"/>
    </row>
    <row r="30" spans="1:13" ht="12.75">
      <c r="A30" s="16" t="str">
        <f>Nov!$D$3</f>
        <v> 11/6</v>
      </c>
      <c r="B30" s="17">
        <f>Nov!$F$5</f>
        <v>147</v>
      </c>
      <c r="C30" s="17">
        <f>Nov!$F$6</f>
        <v>3</v>
      </c>
      <c r="D30" s="17">
        <f>Nov!$F$8</f>
        <v>0</v>
      </c>
      <c r="E30" s="17">
        <f>Nov!$F$9</f>
        <v>10</v>
      </c>
      <c r="F30" s="17">
        <f>Nov!$F$15</f>
        <v>41</v>
      </c>
      <c r="G30" s="17">
        <f>Nov!$F$18</f>
        <v>0</v>
      </c>
      <c r="H30" s="17">
        <f>Nov!$F$31</f>
        <v>29</v>
      </c>
      <c r="I30" s="17">
        <f>Nov!$F$30</f>
        <v>2</v>
      </c>
      <c r="J30" s="17">
        <f>Nov!$F$23</f>
        <v>3</v>
      </c>
      <c r="K30" s="120">
        <f>Nov!$F$32</f>
        <v>492</v>
      </c>
      <c r="L30" s="122">
        <f>IF(SUM(B30:K30)=0,0,SUM(B30:K30))</f>
        <v>727</v>
      </c>
      <c r="M30" s="26"/>
    </row>
    <row r="31" spans="1:13" ht="12.75">
      <c r="A31" s="18" t="str">
        <f>IF(A30=" "," ","vs quota")</f>
        <v>vs quota</v>
      </c>
      <c r="B31" s="17">
        <f aca="true" t="shared" si="12" ref="B31:L31">IF($A30=" ",0,B30-B$5)</f>
        <v>-7</v>
      </c>
      <c r="C31" s="17">
        <f t="shared" si="12"/>
        <v>-7</v>
      </c>
      <c r="D31" s="17">
        <f t="shared" si="12"/>
        <v>0</v>
      </c>
      <c r="E31" s="17">
        <f t="shared" si="12"/>
        <v>-2</v>
      </c>
      <c r="F31" s="17">
        <f t="shared" si="12"/>
        <v>-29</v>
      </c>
      <c r="G31" s="17">
        <f t="shared" si="12"/>
        <v>-32</v>
      </c>
      <c r="H31" s="17">
        <f t="shared" si="12"/>
        <v>-23</v>
      </c>
      <c r="I31" s="17">
        <f t="shared" si="12"/>
        <v>-10</v>
      </c>
      <c r="J31" s="17">
        <f t="shared" si="12"/>
        <v>-17</v>
      </c>
      <c r="K31" s="120">
        <f t="shared" si="12"/>
        <v>52</v>
      </c>
      <c r="L31" s="122">
        <f t="shared" si="12"/>
        <v>-75</v>
      </c>
      <c r="M31" s="26"/>
    </row>
    <row r="32" spans="1:13" ht="12.75">
      <c r="A32" s="16" t="str">
        <f>Nov!$I$3</f>
        <v> 11/20</v>
      </c>
      <c r="B32" s="17">
        <f>Nov!$K$5</f>
        <v>146</v>
      </c>
      <c r="C32" s="17">
        <f>Nov!$K$6</f>
        <v>4</v>
      </c>
      <c r="D32" s="17">
        <f>Nov!$K$8</f>
        <v>0</v>
      </c>
      <c r="E32" s="17">
        <f>Nov!$K$9</f>
        <v>12</v>
      </c>
      <c r="F32" s="17">
        <f>Nov!$K$15</f>
        <v>95</v>
      </c>
      <c r="G32" s="17">
        <f>Nov!$K$18</f>
        <v>0</v>
      </c>
      <c r="H32" s="17">
        <f>Nov!$K$31</f>
        <v>44</v>
      </c>
      <c r="I32" s="17">
        <f>Nov!$K$30</f>
        <v>0</v>
      </c>
      <c r="J32" s="17">
        <f>Nov!$K$23</f>
        <v>2</v>
      </c>
      <c r="K32" s="120">
        <f>Nov!$K$32</f>
        <v>549</v>
      </c>
      <c r="L32" s="122">
        <f>IF(SUM(B32:K32)=0,0,SUM(B32:K32))</f>
        <v>852</v>
      </c>
      <c r="M32" s="26"/>
    </row>
    <row r="33" spans="1:13" ht="12.75">
      <c r="A33" s="18" t="str">
        <f>IF(A32=" "," ","vs quota")</f>
        <v>vs quota</v>
      </c>
      <c r="B33" s="17">
        <f aca="true" t="shared" si="13" ref="B33:L33">IF($A32=" ",0,B32-B$5)</f>
        <v>-8</v>
      </c>
      <c r="C33" s="17">
        <f t="shared" si="13"/>
        <v>-6</v>
      </c>
      <c r="D33" s="17">
        <f t="shared" si="13"/>
        <v>0</v>
      </c>
      <c r="E33" s="17">
        <f t="shared" si="13"/>
        <v>0</v>
      </c>
      <c r="F33" s="17">
        <f t="shared" si="13"/>
        <v>25</v>
      </c>
      <c r="G33" s="17">
        <f t="shared" si="13"/>
        <v>-32</v>
      </c>
      <c r="H33" s="17">
        <f t="shared" si="13"/>
        <v>-8</v>
      </c>
      <c r="I33" s="17">
        <f t="shared" si="13"/>
        <v>-12</v>
      </c>
      <c r="J33" s="17">
        <f t="shared" si="13"/>
        <v>-18</v>
      </c>
      <c r="K33" s="120">
        <f t="shared" si="13"/>
        <v>109</v>
      </c>
      <c r="L33" s="122">
        <f t="shared" si="13"/>
        <v>50</v>
      </c>
      <c r="M33" s="26"/>
    </row>
    <row r="34" spans="1:13" ht="12.75">
      <c r="A34" s="16" t="str">
        <f>Nov!$N$3</f>
        <v> </v>
      </c>
      <c r="B34" s="17">
        <f>Nov!$P$5</f>
        <v>0</v>
      </c>
      <c r="C34" s="17">
        <f>Nov!$P$6</f>
        <v>0</v>
      </c>
      <c r="D34" s="17">
        <f>Nov!$P$8</f>
        <v>0</v>
      </c>
      <c r="E34" s="17">
        <f>Nov!$P$9</f>
        <v>0</v>
      </c>
      <c r="F34" s="17">
        <f>Nov!$P$15</f>
        <v>0</v>
      </c>
      <c r="G34" s="17">
        <f>Nov!$P$18</f>
        <v>0</v>
      </c>
      <c r="H34" s="17">
        <f>Nov!$P$31</f>
        <v>0</v>
      </c>
      <c r="I34" s="17">
        <f>Nov!$P$30</f>
        <v>0</v>
      </c>
      <c r="J34" s="17">
        <f>Nov!$P$23</f>
        <v>0</v>
      </c>
      <c r="K34" s="120">
        <f>Nov!$P$32</f>
        <v>0</v>
      </c>
      <c r="L34" s="122">
        <f>IF(SUM(B34:K34)=0,0,SUM(B34:K34))</f>
        <v>0</v>
      </c>
      <c r="M34" s="28"/>
    </row>
    <row r="35" spans="1:13" ht="12.75">
      <c r="A35" s="18" t="str">
        <f>IF(A34=" "," ","vs quota")</f>
        <v> </v>
      </c>
      <c r="B35" s="17">
        <f aca="true" t="shared" si="14" ref="B35:L35">IF($A34=" ",0,B34-B$5)</f>
        <v>0</v>
      </c>
      <c r="C35" s="17">
        <f t="shared" si="14"/>
        <v>0</v>
      </c>
      <c r="D35" s="17">
        <f t="shared" si="14"/>
        <v>0</v>
      </c>
      <c r="E35" s="17">
        <f t="shared" si="14"/>
        <v>0</v>
      </c>
      <c r="F35" s="17">
        <f t="shared" si="14"/>
        <v>0</v>
      </c>
      <c r="G35" s="17">
        <f t="shared" si="14"/>
        <v>0</v>
      </c>
      <c r="H35" s="17">
        <f t="shared" si="14"/>
        <v>0</v>
      </c>
      <c r="I35" s="17">
        <f t="shared" si="14"/>
        <v>0</v>
      </c>
      <c r="J35" s="17">
        <f t="shared" si="14"/>
        <v>0</v>
      </c>
      <c r="K35" s="120">
        <f t="shared" si="14"/>
        <v>0</v>
      </c>
      <c r="L35" s="122">
        <f t="shared" si="14"/>
        <v>0</v>
      </c>
      <c r="M35" s="29"/>
    </row>
    <row r="36" spans="1:12" ht="12.75">
      <c r="A36" s="16" t="str">
        <f>Dec!$D$3</f>
        <v> 12/4</v>
      </c>
      <c r="B36" s="17">
        <f>Dec!$F$5</f>
        <v>77</v>
      </c>
      <c r="C36" s="17">
        <f>Dec!$F$6</f>
        <v>0</v>
      </c>
      <c r="D36" s="17">
        <f>Dec!$F$8</f>
        <v>0</v>
      </c>
      <c r="E36" s="17">
        <f>Dec!$F$9</f>
        <v>1</v>
      </c>
      <c r="F36" s="17">
        <f>Dec!$F$15</f>
        <v>39</v>
      </c>
      <c r="G36" s="17">
        <f>Dec!$F$18</f>
        <v>0</v>
      </c>
      <c r="H36" s="17">
        <f>Dec!$F$31</f>
        <v>33</v>
      </c>
      <c r="I36" s="17">
        <f>Dec!$F$30</f>
        <v>0</v>
      </c>
      <c r="J36" s="17">
        <f>Dec!$F$23</f>
        <v>0</v>
      </c>
      <c r="K36" s="120">
        <f>Dec!$F$32</f>
        <v>318</v>
      </c>
      <c r="L36" s="122">
        <f>IF(SUM(B36:K36)=0,0,SUM(B36:K36))</f>
        <v>468</v>
      </c>
    </row>
    <row r="37" spans="1:13" ht="12.75">
      <c r="A37" s="18" t="str">
        <f>IF(A36=" "," ","vs quota")</f>
        <v>vs quota</v>
      </c>
      <c r="B37" s="17">
        <f aca="true" t="shared" si="15" ref="B37:L37">IF($A36=" ",0,B36-B$5)</f>
        <v>-77</v>
      </c>
      <c r="C37" s="17">
        <f t="shared" si="15"/>
        <v>-10</v>
      </c>
      <c r="D37" s="17">
        <f t="shared" si="15"/>
        <v>0</v>
      </c>
      <c r="E37" s="17">
        <f t="shared" si="15"/>
        <v>-11</v>
      </c>
      <c r="F37" s="17">
        <f t="shared" si="15"/>
        <v>-31</v>
      </c>
      <c r="G37" s="17">
        <f t="shared" si="15"/>
        <v>-32</v>
      </c>
      <c r="H37" s="17">
        <f t="shared" si="15"/>
        <v>-19</v>
      </c>
      <c r="I37" s="17">
        <f t="shared" si="15"/>
        <v>-12</v>
      </c>
      <c r="J37" s="17">
        <f t="shared" si="15"/>
        <v>-20</v>
      </c>
      <c r="K37" s="120">
        <f t="shared" si="15"/>
        <v>-122</v>
      </c>
      <c r="L37" s="122">
        <f t="shared" si="15"/>
        <v>-334</v>
      </c>
      <c r="M37" s="26"/>
    </row>
    <row r="38" spans="1:13" ht="12.75">
      <c r="A38" s="16" t="str">
        <f>Dec!$I$3</f>
        <v> 12/18</v>
      </c>
      <c r="B38" s="17">
        <f>Dec!$K$5</f>
        <v>147</v>
      </c>
      <c r="C38" s="17">
        <f>Dec!$K$6</f>
        <v>0</v>
      </c>
      <c r="D38" s="17">
        <f>Dec!$K$8</f>
        <v>0</v>
      </c>
      <c r="E38" s="17">
        <f>Dec!$K$9</f>
        <v>13</v>
      </c>
      <c r="F38" s="17">
        <f>Dec!$K$15</f>
        <v>46</v>
      </c>
      <c r="G38" s="17">
        <f>Dec!$K$18</f>
        <v>0</v>
      </c>
      <c r="H38" s="17">
        <f>Dec!$K$31</f>
        <v>45</v>
      </c>
      <c r="I38" s="17">
        <f>Dec!$K$30</f>
        <v>0</v>
      </c>
      <c r="J38" s="17">
        <f>Dec!$K$23</f>
        <v>2</v>
      </c>
      <c r="K38" s="120">
        <f>Dec!$K$32</f>
        <v>559</v>
      </c>
      <c r="L38" s="122">
        <f>IF(SUM(B38:K38)=0,0,SUM(B38:K38))</f>
        <v>812</v>
      </c>
      <c r="M38" s="26"/>
    </row>
    <row r="39" spans="1:13" ht="12.75">
      <c r="A39" s="18" t="str">
        <f>IF(A38=" "," ","vs quota")</f>
        <v>vs quota</v>
      </c>
      <c r="B39" s="17">
        <f aca="true" t="shared" si="16" ref="B39:L39">IF($A38=" ",0,B38-B$5)</f>
        <v>-7</v>
      </c>
      <c r="C39" s="17">
        <f t="shared" si="16"/>
        <v>-10</v>
      </c>
      <c r="D39" s="17">
        <f t="shared" si="16"/>
        <v>0</v>
      </c>
      <c r="E39" s="17">
        <f t="shared" si="16"/>
        <v>1</v>
      </c>
      <c r="F39" s="17">
        <f t="shared" si="16"/>
        <v>-24</v>
      </c>
      <c r="G39" s="17">
        <f t="shared" si="16"/>
        <v>-32</v>
      </c>
      <c r="H39" s="17">
        <f t="shared" si="16"/>
        <v>-7</v>
      </c>
      <c r="I39" s="17">
        <f t="shared" si="16"/>
        <v>-12</v>
      </c>
      <c r="J39" s="17">
        <f t="shared" si="16"/>
        <v>-18</v>
      </c>
      <c r="K39" s="120">
        <f t="shared" si="16"/>
        <v>119</v>
      </c>
      <c r="L39" s="122">
        <f t="shared" si="16"/>
        <v>10</v>
      </c>
      <c r="M39" s="28"/>
    </row>
    <row r="40" spans="1:13" ht="12.75" customHeight="1">
      <c r="A40" s="27" t="s">
        <v>27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4" t="s">
        <v>52</v>
      </c>
    </row>
    <row r="41" spans="1:13" ht="13.5" customHeight="1">
      <c r="A41" s="27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1" t="s">
        <v>33</v>
      </c>
    </row>
    <row r="42" spans="1:13" ht="13.5" customHeight="1" thickBot="1">
      <c r="A42" s="27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1"/>
    </row>
    <row r="43" spans="1:13" ht="13.5" thickBot="1">
      <c r="A43" s="13"/>
      <c r="B43" s="14" t="s">
        <v>48</v>
      </c>
      <c r="C43" s="14" t="s">
        <v>4</v>
      </c>
      <c r="D43" s="14" t="s">
        <v>6</v>
      </c>
      <c r="E43" s="14" t="s">
        <v>42</v>
      </c>
      <c r="F43" s="14" t="s">
        <v>13</v>
      </c>
      <c r="G43" s="14" t="s">
        <v>16</v>
      </c>
      <c r="H43" s="14" t="s">
        <v>18</v>
      </c>
      <c r="I43" s="14" t="s">
        <v>43</v>
      </c>
      <c r="J43" s="14" t="s">
        <v>29</v>
      </c>
      <c r="K43" s="118" t="s">
        <v>30</v>
      </c>
      <c r="L43" s="121" t="s">
        <v>2</v>
      </c>
      <c r="M43" s="24" t="s">
        <v>31</v>
      </c>
    </row>
    <row r="44" spans="1:13" ht="13.5" thickBot="1">
      <c r="A44" s="15" t="s">
        <v>32</v>
      </c>
      <c r="B44" s="25">
        <f>B5</f>
        <v>154</v>
      </c>
      <c r="C44" s="25">
        <f aca="true" t="shared" si="17" ref="C44:K44">C5</f>
        <v>10</v>
      </c>
      <c r="D44" s="25">
        <f t="shared" si="17"/>
        <v>0</v>
      </c>
      <c r="E44" s="25">
        <f t="shared" si="17"/>
        <v>12</v>
      </c>
      <c r="F44" s="25">
        <f t="shared" si="17"/>
        <v>70</v>
      </c>
      <c r="G44" s="25">
        <f t="shared" si="17"/>
        <v>32</v>
      </c>
      <c r="H44" s="25">
        <f t="shared" si="17"/>
        <v>52</v>
      </c>
      <c r="I44" s="25">
        <f t="shared" si="17"/>
        <v>12</v>
      </c>
      <c r="J44" s="25">
        <f t="shared" si="17"/>
        <v>20</v>
      </c>
      <c r="K44" s="119">
        <f t="shared" si="17"/>
        <v>440</v>
      </c>
      <c r="L44" s="15">
        <f>SUM(B44:K44)</f>
        <v>802</v>
      </c>
      <c r="M44" s="26"/>
    </row>
    <row r="45" spans="1:13" ht="12.75">
      <c r="A45" s="16" t="str">
        <f>Jan!$D$3</f>
        <v> 1/15</v>
      </c>
      <c r="B45" s="17">
        <f>Jan!$F$5</f>
        <v>0</v>
      </c>
      <c r="C45" s="17">
        <f>Jan!$F$6</f>
        <v>0</v>
      </c>
      <c r="D45" s="17">
        <f>Jan!$F$8</f>
        <v>0</v>
      </c>
      <c r="E45" s="17">
        <f>Jan!$F$9</f>
        <v>0</v>
      </c>
      <c r="F45" s="17">
        <f>Jan!$F$15</f>
        <v>0</v>
      </c>
      <c r="G45" s="17">
        <f>Jan!$F$18</f>
        <v>0</v>
      </c>
      <c r="H45" s="17">
        <f>Jan!$F$31</f>
        <v>0</v>
      </c>
      <c r="I45" s="17">
        <f>Jan!$F$30</f>
        <v>0</v>
      </c>
      <c r="J45" s="17">
        <f>Jan!$F$23</f>
        <v>0</v>
      </c>
      <c r="K45" s="120">
        <f>Jan!$F$32</f>
        <v>0</v>
      </c>
      <c r="L45" s="122">
        <f>IF(SUM(B45:K45)=0,0,SUM(B45:K45))</f>
        <v>0</v>
      </c>
      <c r="M45" s="28"/>
    </row>
    <row r="46" spans="1:13" ht="12.75">
      <c r="A46" s="18" t="str">
        <f>IF(A45=" "," ","vs quota")</f>
        <v>vs quota</v>
      </c>
      <c r="B46" s="17">
        <f aca="true" t="shared" si="18" ref="B46:L46">IF($A45=" ",0,B45-B$5)</f>
        <v>-154</v>
      </c>
      <c r="C46" s="17">
        <f t="shared" si="18"/>
        <v>-10</v>
      </c>
      <c r="D46" s="17">
        <f t="shared" si="18"/>
        <v>0</v>
      </c>
      <c r="E46" s="17">
        <f t="shared" si="18"/>
        <v>-12</v>
      </c>
      <c r="F46" s="17">
        <f t="shared" si="18"/>
        <v>-70</v>
      </c>
      <c r="G46" s="17">
        <f t="shared" si="18"/>
        <v>-32</v>
      </c>
      <c r="H46" s="17">
        <f t="shared" si="18"/>
        <v>-52</v>
      </c>
      <c r="I46" s="17">
        <f t="shared" si="18"/>
        <v>-12</v>
      </c>
      <c r="J46" s="17">
        <f t="shared" si="18"/>
        <v>-20</v>
      </c>
      <c r="K46" s="120">
        <f t="shared" si="18"/>
        <v>-440</v>
      </c>
      <c r="L46" s="122">
        <f t="shared" si="18"/>
        <v>-802</v>
      </c>
      <c r="M46" s="26"/>
    </row>
    <row r="47" spans="1:13" ht="12.75">
      <c r="A47" s="16" t="str">
        <f>Jan!$I$3</f>
        <v> </v>
      </c>
      <c r="B47" s="17">
        <f>Jan!$K$5</f>
        <v>0</v>
      </c>
      <c r="C47" s="17">
        <f>Jan!$K$6</f>
        <v>0</v>
      </c>
      <c r="D47" s="17">
        <f>Jan!$K$8</f>
        <v>0</v>
      </c>
      <c r="E47" s="17">
        <f>Jan!$K$9</f>
        <v>0</v>
      </c>
      <c r="F47" s="17">
        <f>Jan!$K$15</f>
        <v>0</v>
      </c>
      <c r="G47" s="17">
        <f>Jan!$K$18</f>
        <v>0</v>
      </c>
      <c r="H47" s="17">
        <f>Jan!$K$31</f>
        <v>0</v>
      </c>
      <c r="I47" s="17">
        <f>Jan!$K$30</f>
        <v>0</v>
      </c>
      <c r="J47" s="17">
        <f>Jan!$K$23</f>
        <v>0</v>
      </c>
      <c r="K47" s="120">
        <f>Jan!$K$32</f>
        <v>0</v>
      </c>
      <c r="L47" s="122">
        <f>IF(SUM(B47:K47)=0,0,SUM(B47:K47))</f>
        <v>0</v>
      </c>
      <c r="M47" s="26"/>
    </row>
    <row r="48" spans="1:13" ht="12.75">
      <c r="A48" s="18" t="str">
        <f>IF(A47=" "," ","vs quota")</f>
        <v> </v>
      </c>
      <c r="B48" s="17">
        <f aca="true" t="shared" si="19" ref="B48:L48">IF($A47=" ",0,B47-B$5)</f>
        <v>0</v>
      </c>
      <c r="C48" s="17">
        <f t="shared" si="19"/>
        <v>0</v>
      </c>
      <c r="D48" s="17">
        <f t="shared" si="19"/>
        <v>0</v>
      </c>
      <c r="E48" s="17">
        <f t="shared" si="19"/>
        <v>0</v>
      </c>
      <c r="F48" s="17">
        <f t="shared" si="19"/>
        <v>0</v>
      </c>
      <c r="G48" s="17">
        <f t="shared" si="19"/>
        <v>0</v>
      </c>
      <c r="H48" s="17">
        <f t="shared" si="19"/>
        <v>0</v>
      </c>
      <c r="I48" s="17">
        <f t="shared" si="19"/>
        <v>0</v>
      </c>
      <c r="J48" s="17">
        <f t="shared" si="19"/>
        <v>0</v>
      </c>
      <c r="K48" s="120">
        <f t="shared" si="19"/>
        <v>0</v>
      </c>
      <c r="L48" s="122">
        <f t="shared" si="19"/>
        <v>0</v>
      </c>
      <c r="M48" s="26"/>
    </row>
    <row r="49" spans="1:13" ht="12.75">
      <c r="A49" s="16" t="str">
        <f>Jan!$N$3</f>
        <v> </v>
      </c>
      <c r="B49" s="17">
        <f>Jan!$P$5</f>
        <v>0</v>
      </c>
      <c r="C49" s="17">
        <f>Jan!$P$6</f>
        <v>0</v>
      </c>
      <c r="D49" s="17">
        <f>Jan!$P$8</f>
        <v>0</v>
      </c>
      <c r="E49" s="17">
        <f>Jan!$P$9</f>
        <v>0</v>
      </c>
      <c r="F49" s="17">
        <f>Jan!$P$15</f>
        <v>0</v>
      </c>
      <c r="G49" s="17">
        <f>Jan!$P$18</f>
        <v>0</v>
      </c>
      <c r="H49" s="17">
        <f>Jan!$P$31</f>
        <v>0</v>
      </c>
      <c r="I49" s="17">
        <f>Jan!$P$30</f>
        <v>0</v>
      </c>
      <c r="J49" s="17">
        <f>Jan!$P$23</f>
        <v>0</v>
      </c>
      <c r="K49" s="120">
        <f>Jan!$P$32</f>
        <v>0</v>
      </c>
      <c r="L49" s="122">
        <f>IF(SUM(B49:K49)=0,0,SUM(B49:K49))</f>
        <v>0</v>
      </c>
      <c r="M49" s="26"/>
    </row>
    <row r="50" spans="1:13" ht="12.75">
      <c r="A50" s="18" t="str">
        <f>IF(A49=" "," ","vs quota")</f>
        <v> </v>
      </c>
      <c r="B50" s="17">
        <f aca="true" t="shared" si="20" ref="B50:L50">IF($A49=" ",0,B49-B$5)</f>
        <v>0</v>
      </c>
      <c r="C50" s="17">
        <f t="shared" si="20"/>
        <v>0</v>
      </c>
      <c r="D50" s="17">
        <f t="shared" si="20"/>
        <v>0</v>
      </c>
      <c r="E50" s="17">
        <f t="shared" si="20"/>
        <v>0</v>
      </c>
      <c r="F50" s="17">
        <f t="shared" si="20"/>
        <v>0</v>
      </c>
      <c r="G50" s="17">
        <f t="shared" si="20"/>
        <v>0</v>
      </c>
      <c r="H50" s="17">
        <f t="shared" si="20"/>
        <v>0</v>
      </c>
      <c r="I50" s="17">
        <f t="shared" si="20"/>
        <v>0</v>
      </c>
      <c r="J50" s="17">
        <f t="shared" si="20"/>
        <v>0</v>
      </c>
      <c r="K50" s="120">
        <f t="shared" si="20"/>
        <v>0</v>
      </c>
      <c r="L50" s="122">
        <f t="shared" si="20"/>
        <v>0</v>
      </c>
      <c r="M50" s="26"/>
    </row>
    <row r="51" spans="1:13" ht="12.75">
      <c r="A51" s="16" t="str">
        <f>Feb!$D$3</f>
        <v> </v>
      </c>
      <c r="B51" s="17">
        <f>Feb!$F$5</f>
        <v>0</v>
      </c>
      <c r="C51" s="17">
        <f>Feb!$F$6</f>
        <v>0</v>
      </c>
      <c r="D51" s="17">
        <f>Feb!$F$8</f>
        <v>0</v>
      </c>
      <c r="E51" s="17">
        <f>Feb!$F$9</f>
        <v>0</v>
      </c>
      <c r="F51" s="17">
        <f>Feb!$F$15</f>
        <v>0</v>
      </c>
      <c r="G51" s="17">
        <f>Feb!$F$18</f>
        <v>0</v>
      </c>
      <c r="H51" s="17">
        <f>Feb!$F$31</f>
        <v>0</v>
      </c>
      <c r="I51" s="17">
        <f>Feb!$F$30</f>
        <v>0</v>
      </c>
      <c r="J51" s="17">
        <f>Feb!$F$23</f>
        <v>0</v>
      </c>
      <c r="K51" s="120">
        <f>Feb!$F$32</f>
        <v>0</v>
      </c>
      <c r="L51" s="122">
        <f>IF(SUM(B51:K51)=0,0,SUM(B51:K51))</f>
        <v>0</v>
      </c>
      <c r="M51" s="26"/>
    </row>
    <row r="52" spans="1:13" ht="12.75">
      <c r="A52" s="18" t="str">
        <f>IF(A51=" "," ","vs quota")</f>
        <v> </v>
      </c>
      <c r="B52" s="17">
        <f aca="true" t="shared" si="21" ref="B52:L52">IF($A51=" ",0,B51-B$5)</f>
        <v>0</v>
      </c>
      <c r="C52" s="17">
        <f t="shared" si="21"/>
        <v>0</v>
      </c>
      <c r="D52" s="17">
        <f t="shared" si="21"/>
        <v>0</v>
      </c>
      <c r="E52" s="17">
        <f t="shared" si="21"/>
        <v>0</v>
      </c>
      <c r="F52" s="17">
        <f t="shared" si="21"/>
        <v>0</v>
      </c>
      <c r="G52" s="17">
        <f t="shared" si="21"/>
        <v>0</v>
      </c>
      <c r="H52" s="17">
        <f t="shared" si="21"/>
        <v>0</v>
      </c>
      <c r="I52" s="17">
        <f t="shared" si="21"/>
        <v>0</v>
      </c>
      <c r="J52" s="17">
        <f t="shared" si="21"/>
        <v>0</v>
      </c>
      <c r="K52" s="120">
        <f t="shared" si="21"/>
        <v>0</v>
      </c>
      <c r="L52" s="122">
        <f t="shared" si="21"/>
        <v>0</v>
      </c>
      <c r="M52" s="26"/>
    </row>
    <row r="53" spans="1:13" ht="12.75">
      <c r="A53" s="16" t="str">
        <f>Feb!$I$3</f>
        <v> </v>
      </c>
      <c r="B53" s="17">
        <f>Feb!$K$5</f>
        <v>0</v>
      </c>
      <c r="C53" s="17">
        <f>Feb!$K$6</f>
        <v>0</v>
      </c>
      <c r="D53" s="17">
        <f>Feb!$K$8</f>
        <v>0</v>
      </c>
      <c r="E53" s="17">
        <f>Feb!$K$9</f>
        <v>0</v>
      </c>
      <c r="F53" s="17">
        <f>Feb!$K$15</f>
        <v>0</v>
      </c>
      <c r="G53" s="17">
        <f>Feb!$K$18</f>
        <v>0</v>
      </c>
      <c r="H53" s="17">
        <f>Feb!$K$31</f>
        <v>0</v>
      </c>
      <c r="I53" s="17">
        <f>Feb!$K$30</f>
        <v>0</v>
      </c>
      <c r="J53" s="17">
        <f>Feb!$K$23</f>
        <v>0</v>
      </c>
      <c r="K53" s="120">
        <f>Feb!$K$32</f>
        <v>0</v>
      </c>
      <c r="L53" s="122">
        <f>IF(SUM(B53:K53)=0,0,SUM(B53:K53))</f>
        <v>0</v>
      </c>
      <c r="M53" s="26" t="s">
        <v>1</v>
      </c>
    </row>
    <row r="54" spans="1:13" ht="12.75">
      <c r="A54" s="18" t="str">
        <f>IF(A53=" "," ","vs quota")</f>
        <v> </v>
      </c>
      <c r="B54" s="17">
        <f aca="true" t="shared" si="22" ref="B54:L54">IF($A53=" ",0,B53-B$5)</f>
        <v>0</v>
      </c>
      <c r="C54" s="17">
        <f t="shared" si="22"/>
        <v>0</v>
      </c>
      <c r="D54" s="17">
        <f t="shared" si="22"/>
        <v>0</v>
      </c>
      <c r="E54" s="17">
        <f t="shared" si="22"/>
        <v>0</v>
      </c>
      <c r="F54" s="17">
        <f t="shared" si="22"/>
        <v>0</v>
      </c>
      <c r="G54" s="17">
        <f t="shared" si="22"/>
        <v>0</v>
      </c>
      <c r="H54" s="17">
        <f t="shared" si="22"/>
        <v>0</v>
      </c>
      <c r="I54" s="17">
        <f t="shared" si="22"/>
        <v>0</v>
      </c>
      <c r="J54" s="17">
        <f t="shared" si="22"/>
        <v>0</v>
      </c>
      <c r="K54" s="120">
        <f t="shared" si="22"/>
        <v>0</v>
      </c>
      <c r="L54" s="122">
        <f t="shared" si="22"/>
        <v>0</v>
      </c>
      <c r="M54" s="26" t="s">
        <v>1</v>
      </c>
    </row>
    <row r="55" spans="1:13" ht="12.75">
      <c r="A55" s="16" t="str">
        <f>Feb!$N$3</f>
        <v> </v>
      </c>
      <c r="B55" s="17">
        <f>Feb!$P$5</f>
        <v>0</v>
      </c>
      <c r="C55" s="17">
        <f>Feb!$P$6</f>
        <v>0</v>
      </c>
      <c r="D55" s="17">
        <f>Feb!$P$8</f>
        <v>0</v>
      </c>
      <c r="E55" s="17">
        <f>Feb!$P$9</f>
        <v>0</v>
      </c>
      <c r="F55" s="17">
        <f>Feb!$P$15</f>
        <v>0</v>
      </c>
      <c r="G55" s="17">
        <f>Feb!$P$18</f>
        <v>0</v>
      </c>
      <c r="H55" s="17">
        <f>Feb!$P$31</f>
        <v>0</v>
      </c>
      <c r="I55" s="17">
        <f>Feb!$P$30</f>
        <v>0</v>
      </c>
      <c r="J55" s="17">
        <f>Feb!$P$23</f>
        <v>0</v>
      </c>
      <c r="K55" s="120">
        <f>Feb!$P$32</f>
        <v>0</v>
      </c>
      <c r="L55" s="122">
        <f>IF(SUM(B55:K55)=0,0,SUM(B55:K55))</f>
        <v>0</v>
      </c>
      <c r="M55" s="26"/>
    </row>
    <row r="56" spans="1:13" ht="12.75">
      <c r="A56" s="18" t="str">
        <f>IF(A55=" "," ","vs quota")</f>
        <v> </v>
      </c>
      <c r="B56" s="17">
        <f aca="true" t="shared" si="23" ref="B56:L56">IF($A55=" ",0,B55-B$5)</f>
        <v>0</v>
      </c>
      <c r="C56" s="17">
        <f t="shared" si="23"/>
        <v>0</v>
      </c>
      <c r="D56" s="17">
        <f t="shared" si="23"/>
        <v>0</v>
      </c>
      <c r="E56" s="17">
        <f t="shared" si="23"/>
        <v>0</v>
      </c>
      <c r="F56" s="17">
        <f t="shared" si="23"/>
        <v>0</v>
      </c>
      <c r="G56" s="17">
        <f t="shared" si="23"/>
        <v>0</v>
      </c>
      <c r="H56" s="17">
        <f t="shared" si="23"/>
        <v>0</v>
      </c>
      <c r="I56" s="17">
        <f t="shared" si="23"/>
        <v>0</v>
      </c>
      <c r="J56" s="17">
        <f t="shared" si="23"/>
        <v>0</v>
      </c>
      <c r="K56" s="120">
        <f t="shared" si="23"/>
        <v>0</v>
      </c>
      <c r="L56" s="122">
        <f t="shared" si="23"/>
        <v>0</v>
      </c>
      <c r="M56" s="26"/>
    </row>
    <row r="57" spans="1:13" ht="12.75">
      <c r="A57" s="16" t="str">
        <f>Mar!$D$3</f>
        <v> </v>
      </c>
      <c r="B57" s="17">
        <f>Mar!$F$5</f>
        <v>0</v>
      </c>
      <c r="C57" s="17">
        <f>Mar!$F$6</f>
        <v>0</v>
      </c>
      <c r="D57" s="17">
        <f>Mar!$F$8</f>
        <v>0</v>
      </c>
      <c r="E57" s="17">
        <f>Mar!$F$9</f>
        <v>0</v>
      </c>
      <c r="F57" s="17">
        <f>Mar!$F$15</f>
        <v>0</v>
      </c>
      <c r="G57" s="17">
        <f>Mar!$F$18</f>
        <v>0</v>
      </c>
      <c r="H57" s="17">
        <f>Mar!$F$31</f>
        <v>0</v>
      </c>
      <c r="I57" s="17">
        <f>Mar!$F$30</f>
        <v>0</v>
      </c>
      <c r="J57" s="17">
        <f>Mar!$F$23</f>
        <v>0</v>
      </c>
      <c r="K57" s="120">
        <f>Mar!$F$32</f>
        <v>0</v>
      </c>
      <c r="L57" s="122">
        <f>IF(SUM(B57:K57)=0,0,SUM(B57:K57))</f>
        <v>0</v>
      </c>
      <c r="M57" s="26"/>
    </row>
    <row r="58" spans="1:13" ht="12.75">
      <c r="A58" s="18" t="str">
        <f>IF(A57=" "," ","vs quota")</f>
        <v> </v>
      </c>
      <c r="B58" s="17">
        <f aca="true" t="shared" si="24" ref="B58:L58">IF($A57=" ",0,B57-B$5)</f>
        <v>0</v>
      </c>
      <c r="C58" s="17">
        <f t="shared" si="24"/>
        <v>0</v>
      </c>
      <c r="D58" s="17">
        <f t="shared" si="24"/>
        <v>0</v>
      </c>
      <c r="E58" s="17">
        <f t="shared" si="24"/>
        <v>0</v>
      </c>
      <c r="F58" s="17">
        <f t="shared" si="24"/>
        <v>0</v>
      </c>
      <c r="G58" s="17">
        <f t="shared" si="24"/>
        <v>0</v>
      </c>
      <c r="H58" s="17">
        <f t="shared" si="24"/>
        <v>0</v>
      </c>
      <c r="I58" s="17">
        <f t="shared" si="24"/>
        <v>0</v>
      </c>
      <c r="J58" s="17">
        <f t="shared" si="24"/>
        <v>0</v>
      </c>
      <c r="K58" s="120">
        <f t="shared" si="24"/>
        <v>0</v>
      </c>
      <c r="L58" s="122">
        <f t="shared" si="24"/>
        <v>0</v>
      </c>
      <c r="M58" s="26"/>
    </row>
    <row r="59" spans="1:13" ht="12.75">
      <c r="A59" s="16" t="str">
        <f>Mar!$I$3</f>
        <v> </v>
      </c>
      <c r="B59" s="17">
        <f>Mar!$K$5</f>
        <v>0</v>
      </c>
      <c r="C59" s="17">
        <f>Mar!$K$6</f>
        <v>0</v>
      </c>
      <c r="D59" s="17">
        <f>Mar!$K$8</f>
        <v>0</v>
      </c>
      <c r="E59" s="17">
        <f>Mar!$K$9</f>
        <v>0</v>
      </c>
      <c r="F59" s="17">
        <f>Mar!$K$15</f>
        <v>0</v>
      </c>
      <c r="G59" s="17">
        <f>Mar!$K$18</f>
        <v>0</v>
      </c>
      <c r="H59" s="17">
        <f>Mar!$K$31</f>
        <v>0</v>
      </c>
      <c r="I59" s="17">
        <f>Mar!$K$30</f>
        <v>0</v>
      </c>
      <c r="J59" s="17">
        <f>Mar!$K$23</f>
        <v>0</v>
      </c>
      <c r="K59" s="120">
        <f>Mar!$K$32</f>
        <v>0</v>
      </c>
      <c r="L59" s="122">
        <f>IF(SUM(B59:K59)=0,0,SUM(B59:K59))</f>
        <v>0</v>
      </c>
      <c r="M59" s="26"/>
    </row>
    <row r="60" spans="1:13" ht="12.75">
      <c r="A60" s="18" t="str">
        <f>IF(A59=" "," ","vs quota")</f>
        <v> </v>
      </c>
      <c r="B60" s="17">
        <f aca="true" t="shared" si="25" ref="B60:L60">IF($A59=" ",0,B59-B$5)</f>
        <v>0</v>
      </c>
      <c r="C60" s="17">
        <f t="shared" si="25"/>
        <v>0</v>
      </c>
      <c r="D60" s="17">
        <f t="shared" si="25"/>
        <v>0</v>
      </c>
      <c r="E60" s="17">
        <f t="shared" si="25"/>
        <v>0</v>
      </c>
      <c r="F60" s="17">
        <f t="shared" si="25"/>
        <v>0</v>
      </c>
      <c r="G60" s="17">
        <f t="shared" si="25"/>
        <v>0</v>
      </c>
      <c r="H60" s="17">
        <f t="shared" si="25"/>
        <v>0</v>
      </c>
      <c r="I60" s="17">
        <f t="shared" si="25"/>
        <v>0</v>
      </c>
      <c r="J60" s="17">
        <f t="shared" si="25"/>
        <v>0</v>
      </c>
      <c r="K60" s="120">
        <f t="shared" si="25"/>
        <v>0</v>
      </c>
      <c r="L60" s="122">
        <f t="shared" si="25"/>
        <v>0</v>
      </c>
      <c r="M60" s="26"/>
    </row>
    <row r="61" spans="1:13" ht="12.75">
      <c r="A61" s="16" t="str">
        <f>Mar!$N$3</f>
        <v> </v>
      </c>
      <c r="B61" s="17">
        <f>Mar!$P$5</f>
        <v>0</v>
      </c>
      <c r="C61" s="17">
        <f>Mar!$P$6</f>
        <v>0</v>
      </c>
      <c r="D61" s="17">
        <f>Mar!$P$8</f>
        <v>0</v>
      </c>
      <c r="E61" s="17">
        <f>Mar!$P$9</f>
        <v>0</v>
      </c>
      <c r="F61" s="17">
        <f>Mar!$P$15</f>
        <v>0</v>
      </c>
      <c r="G61" s="17">
        <f>Mar!$P$18</f>
        <v>0</v>
      </c>
      <c r="H61" s="17">
        <f>Mar!$P$31</f>
        <v>0</v>
      </c>
      <c r="I61" s="17">
        <f>Mar!$P$30</f>
        <v>0</v>
      </c>
      <c r="J61" s="17">
        <f>Mar!$P$23</f>
        <v>0</v>
      </c>
      <c r="K61" s="120">
        <f>Mar!$P$32</f>
        <v>0</v>
      </c>
      <c r="L61" s="122">
        <f>IF(SUM(B61:K61)=0,0,SUM(B61:K61))</f>
        <v>0</v>
      </c>
      <c r="M61" s="26"/>
    </row>
    <row r="62" spans="1:13" ht="12.75">
      <c r="A62" s="18" t="str">
        <f>IF(A61=" "," ","vs quota")</f>
        <v> </v>
      </c>
      <c r="B62" s="17">
        <f aca="true" t="shared" si="26" ref="B62:L62">IF($A61=" ",0,B61-B$5)</f>
        <v>0</v>
      </c>
      <c r="C62" s="17">
        <f t="shared" si="26"/>
        <v>0</v>
      </c>
      <c r="D62" s="17">
        <f t="shared" si="26"/>
        <v>0</v>
      </c>
      <c r="E62" s="17">
        <f t="shared" si="26"/>
        <v>0</v>
      </c>
      <c r="F62" s="17">
        <f t="shared" si="26"/>
        <v>0</v>
      </c>
      <c r="G62" s="17">
        <f t="shared" si="26"/>
        <v>0</v>
      </c>
      <c r="H62" s="17">
        <f t="shared" si="26"/>
        <v>0</v>
      </c>
      <c r="I62" s="17">
        <f t="shared" si="26"/>
        <v>0</v>
      </c>
      <c r="J62" s="17">
        <f t="shared" si="26"/>
        <v>0</v>
      </c>
      <c r="K62" s="120">
        <f t="shared" si="26"/>
        <v>0</v>
      </c>
      <c r="L62" s="122">
        <f t="shared" si="26"/>
        <v>0</v>
      </c>
      <c r="M62" s="26"/>
    </row>
    <row r="63" spans="1:13" ht="12.75">
      <c r="A63" s="16" t="str">
        <f>Apr!$D$3</f>
        <v> </v>
      </c>
      <c r="B63" s="17">
        <f>Apr!$F$5</f>
        <v>0</v>
      </c>
      <c r="C63" s="17">
        <f>Apr!$F$6</f>
        <v>0</v>
      </c>
      <c r="D63" s="17">
        <f>Apr!$F$8</f>
        <v>0</v>
      </c>
      <c r="E63" s="17">
        <f>Apr!$F$9</f>
        <v>0</v>
      </c>
      <c r="F63" s="17">
        <f>Apr!$F$15</f>
        <v>0</v>
      </c>
      <c r="G63" s="17">
        <f>Apr!$F$18</f>
        <v>0</v>
      </c>
      <c r="H63" s="17">
        <f>Apr!$F$31</f>
        <v>0</v>
      </c>
      <c r="I63" s="17">
        <f>Apr!$F$30</f>
        <v>0</v>
      </c>
      <c r="J63" s="17">
        <f>Apr!$F$23</f>
        <v>0</v>
      </c>
      <c r="K63" s="120">
        <f>Apr!$F$32</f>
        <v>0</v>
      </c>
      <c r="L63" s="122">
        <f>IF(SUM(B63:K63)=0,0,SUM(B63:K63))</f>
        <v>0</v>
      </c>
      <c r="M63" s="26"/>
    </row>
    <row r="64" spans="1:13" ht="12.75">
      <c r="A64" s="18" t="str">
        <f>IF(A63=" "," ","vs quota")</f>
        <v> </v>
      </c>
      <c r="B64" s="17">
        <f aca="true" t="shared" si="27" ref="B64:L64">IF($A63=" ",0,B63-B$5)</f>
        <v>0</v>
      </c>
      <c r="C64" s="17">
        <f t="shared" si="27"/>
        <v>0</v>
      </c>
      <c r="D64" s="17">
        <f t="shared" si="27"/>
        <v>0</v>
      </c>
      <c r="E64" s="17">
        <f t="shared" si="27"/>
        <v>0</v>
      </c>
      <c r="F64" s="17">
        <f t="shared" si="27"/>
        <v>0</v>
      </c>
      <c r="G64" s="17">
        <f t="shared" si="27"/>
        <v>0</v>
      </c>
      <c r="H64" s="17">
        <f t="shared" si="27"/>
        <v>0</v>
      </c>
      <c r="I64" s="17">
        <f t="shared" si="27"/>
        <v>0</v>
      </c>
      <c r="J64" s="17">
        <f t="shared" si="27"/>
        <v>0</v>
      </c>
      <c r="K64" s="120">
        <f t="shared" si="27"/>
        <v>0</v>
      </c>
      <c r="L64" s="122">
        <f t="shared" si="27"/>
        <v>0</v>
      </c>
      <c r="M64" s="26"/>
    </row>
    <row r="65" spans="1:13" ht="12.75">
      <c r="A65" s="16" t="str">
        <f>Apr!$I$3</f>
        <v> </v>
      </c>
      <c r="B65" s="17">
        <f>Apr!$K$5</f>
        <v>0</v>
      </c>
      <c r="C65" s="17">
        <f>Apr!$K$6</f>
        <v>0</v>
      </c>
      <c r="D65" s="17">
        <f>Apr!$K$8</f>
        <v>0</v>
      </c>
      <c r="E65" s="17">
        <f>Apr!$K$9</f>
        <v>0</v>
      </c>
      <c r="F65" s="17">
        <f>Apr!$K$15</f>
        <v>0</v>
      </c>
      <c r="G65" s="17">
        <f>Apr!$K$18</f>
        <v>0</v>
      </c>
      <c r="H65" s="17">
        <f>Apr!$K$31</f>
        <v>0</v>
      </c>
      <c r="I65" s="17">
        <f>Apr!$K$30</f>
        <v>0</v>
      </c>
      <c r="J65" s="17">
        <f>Apr!$K$23</f>
        <v>0</v>
      </c>
      <c r="K65" s="120">
        <f>Apr!$K$32</f>
        <v>0</v>
      </c>
      <c r="L65" s="122">
        <f>IF(SUM(B65:K65)=0,0,SUM(B65:K65))</f>
        <v>0</v>
      </c>
      <c r="M65" s="26"/>
    </row>
    <row r="66" spans="1:13" ht="12.75">
      <c r="A66" s="18" t="str">
        <f>IF(A65=" "," ","vs quota")</f>
        <v> </v>
      </c>
      <c r="B66" s="17">
        <f aca="true" t="shared" si="28" ref="B66:L66">IF($A65=" ",0,B65-B$5)</f>
        <v>0</v>
      </c>
      <c r="C66" s="17">
        <f t="shared" si="28"/>
        <v>0</v>
      </c>
      <c r="D66" s="17">
        <f t="shared" si="28"/>
        <v>0</v>
      </c>
      <c r="E66" s="17">
        <f t="shared" si="28"/>
        <v>0</v>
      </c>
      <c r="F66" s="17">
        <f t="shared" si="28"/>
        <v>0</v>
      </c>
      <c r="G66" s="17">
        <f t="shared" si="28"/>
        <v>0</v>
      </c>
      <c r="H66" s="17">
        <f t="shared" si="28"/>
        <v>0</v>
      </c>
      <c r="I66" s="17">
        <f t="shared" si="28"/>
        <v>0</v>
      </c>
      <c r="J66" s="17">
        <f t="shared" si="28"/>
        <v>0</v>
      </c>
      <c r="K66" s="120">
        <f t="shared" si="28"/>
        <v>0</v>
      </c>
      <c r="L66" s="122">
        <f t="shared" si="28"/>
        <v>0</v>
      </c>
      <c r="M66" s="26"/>
    </row>
    <row r="67" spans="1:13" ht="12.75">
      <c r="A67" s="16" t="str">
        <f>Apr!$N$3</f>
        <v> </v>
      </c>
      <c r="B67" s="17">
        <f>Apr!$P$5</f>
        <v>0</v>
      </c>
      <c r="C67" s="17">
        <f>Apr!$P$6</f>
        <v>0</v>
      </c>
      <c r="D67" s="17">
        <f>Apr!$P$8</f>
        <v>0</v>
      </c>
      <c r="E67" s="17">
        <f>Apr!$P$9</f>
        <v>0</v>
      </c>
      <c r="F67" s="17">
        <f>Apr!$P$15</f>
        <v>0</v>
      </c>
      <c r="G67" s="17">
        <f>Apr!$P$18</f>
        <v>0</v>
      </c>
      <c r="H67" s="17">
        <f>Apr!$P$31</f>
        <v>0</v>
      </c>
      <c r="I67" s="17">
        <f>Apr!$P$30</f>
        <v>0</v>
      </c>
      <c r="J67" s="17">
        <f>Apr!$P$23</f>
        <v>0</v>
      </c>
      <c r="K67" s="120">
        <f>Apr!$P$32</f>
        <v>0</v>
      </c>
      <c r="L67" s="122">
        <f>IF(SUM(B67:K67)=0,0,SUM(B67:K67))</f>
        <v>0</v>
      </c>
      <c r="M67" s="26"/>
    </row>
    <row r="68" spans="1:13" ht="12.75">
      <c r="A68" s="18" t="str">
        <f>IF(A67=" "," ","vs quota")</f>
        <v> </v>
      </c>
      <c r="B68" s="17">
        <f aca="true" t="shared" si="29" ref="B68:L68">IF($A67=" ",0,B67-B$5)</f>
        <v>0</v>
      </c>
      <c r="C68" s="17">
        <f t="shared" si="29"/>
        <v>0</v>
      </c>
      <c r="D68" s="17">
        <f t="shared" si="29"/>
        <v>0</v>
      </c>
      <c r="E68" s="17">
        <f t="shared" si="29"/>
        <v>0</v>
      </c>
      <c r="F68" s="17">
        <f t="shared" si="29"/>
        <v>0</v>
      </c>
      <c r="G68" s="17">
        <f t="shared" si="29"/>
        <v>0</v>
      </c>
      <c r="H68" s="17">
        <f t="shared" si="29"/>
        <v>0</v>
      </c>
      <c r="I68" s="17">
        <f t="shared" si="29"/>
        <v>0</v>
      </c>
      <c r="J68" s="17">
        <f t="shared" si="29"/>
        <v>0</v>
      </c>
      <c r="K68" s="120">
        <f t="shared" si="29"/>
        <v>0</v>
      </c>
      <c r="L68" s="122">
        <f t="shared" si="29"/>
        <v>0</v>
      </c>
      <c r="M68" s="26"/>
    </row>
    <row r="69" spans="1:13" ht="12.75">
      <c r="A69" s="16" t="str">
        <f>May!$D$3</f>
        <v> </v>
      </c>
      <c r="B69" s="17">
        <f>May!$F$5</f>
        <v>0</v>
      </c>
      <c r="C69" s="17">
        <f>May!$F$6</f>
        <v>0</v>
      </c>
      <c r="D69" s="17">
        <f>May!$F$8</f>
        <v>0</v>
      </c>
      <c r="E69" s="17">
        <f>May!$F$9</f>
        <v>0</v>
      </c>
      <c r="F69" s="17">
        <f>May!$F$15</f>
        <v>0</v>
      </c>
      <c r="G69" s="17">
        <f>May!$F$18</f>
        <v>0</v>
      </c>
      <c r="H69" s="17">
        <f>May!$F$31</f>
        <v>0</v>
      </c>
      <c r="I69" s="17">
        <f>May!$F$30</f>
        <v>0</v>
      </c>
      <c r="J69" s="17">
        <f>May!$F$23</f>
        <v>0</v>
      </c>
      <c r="K69" s="120">
        <f>May!$F$32</f>
        <v>0</v>
      </c>
      <c r="L69" s="122">
        <f>IF(SUM(B69:K69)=0,0,SUM(B69:K69))</f>
        <v>0</v>
      </c>
      <c r="M69" s="26"/>
    </row>
    <row r="70" spans="1:13" ht="12.75">
      <c r="A70" s="18" t="str">
        <f>IF(A69=" "," ","vs quota")</f>
        <v> </v>
      </c>
      <c r="B70" s="17">
        <f aca="true" t="shared" si="30" ref="B70:L70">IF($A69=" ",0,B69-B$5)</f>
        <v>0</v>
      </c>
      <c r="C70" s="17">
        <f t="shared" si="30"/>
        <v>0</v>
      </c>
      <c r="D70" s="17">
        <f t="shared" si="30"/>
        <v>0</v>
      </c>
      <c r="E70" s="17">
        <f t="shared" si="30"/>
        <v>0</v>
      </c>
      <c r="F70" s="17">
        <f t="shared" si="30"/>
        <v>0</v>
      </c>
      <c r="G70" s="17">
        <f t="shared" si="30"/>
        <v>0</v>
      </c>
      <c r="H70" s="17">
        <f t="shared" si="30"/>
        <v>0</v>
      </c>
      <c r="I70" s="17">
        <f t="shared" si="30"/>
        <v>0</v>
      </c>
      <c r="J70" s="17">
        <f t="shared" si="30"/>
        <v>0</v>
      </c>
      <c r="K70" s="120">
        <f t="shared" si="30"/>
        <v>0</v>
      </c>
      <c r="L70" s="122">
        <f t="shared" si="30"/>
        <v>0</v>
      </c>
      <c r="M70" s="26"/>
    </row>
    <row r="71" spans="1:13" ht="12.75">
      <c r="A71" s="16" t="str">
        <f>May!$I$3</f>
        <v> </v>
      </c>
      <c r="B71" s="17">
        <f>May!$K$5</f>
        <v>0</v>
      </c>
      <c r="C71" s="17">
        <f>May!$K$6</f>
        <v>0</v>
      </c>
      <c r="D71" s="17">
        <f>May!$K$8</f>
        <v>0</v>
      </c>
      <c r="E71" s="17">
        <f>May!$K$9</f>
        <v>0</v>
      </c>
      <c r="F71" s="17">
        <f>May!$K$15</f>
        <v>0</v>
      </c>
      <c r="G71" s="17">
        <f>May!$K$18</f>
        <v>0</v>
      </c>
      <c r="H71" s="17">
        <f>May!$K$31</f>
        <v>0</v>
      </c>
      <c r="I71" s="17">
        <f>May!$K$30</f>
        <v>0</v>
      </c>
      <c r="J71" s="17">
        <f>May!$K$23</f>
        <v>0</v>
      </c>
      <c r="K71" s="120">
        <f>May!$K$32</f>
        <v>0</v>
      </c>
      <c r="L71" s="122">
        <f>IF(SUM(B71:K71)=0,0,SUM(B71:K71))</f>
        <v>0</v>
      </c>
      <c r="M71" s="26" t="s">
        <v>1</v>
      </c>
    </row>
    <row r="72" spans="1:13" ht="12.75">
      <c r="A72" s="18" t="str">
        <f>IF(A71=" "," ","vs quota")</f>
        <v> </v>
      </c>
      <c r="B72" s="17">
        <f aca="true" t="shared" si="31" ref="B72:L72">IF($A71=" ",0,B71-B$5)</f>
        <v>0</v>
      </c>
      <c r="C72" s="17">
        <f t="shared" si="31"/>
        <v>0</v>
      </c>
      <c r="D72" s="17">
        <f t="shared" si="31"/>
        <v>0</v>
      </c>
      <c r="E72" s="17">
        <f t="shared" si="31"/>
        <v>0</v>
      </c>
      <c r="F72" s="17">
        <f t="shared" si="31"/>
        <v>0</v>
      </c>
      <c r="G72" s="17">
        <f t="shared" si="31"/>
        <v>0</v>
      </c>
      <c r="H72" s="17">
        <f t="shared" si="31"/>
        <v>0</v>
      </c>
      <c r="I72" s="17">
        <f t="shared" si="31"/>
        <v>0</v>
      </c>
      <c r="J72" s="17">
        <f t="shared" si="31"/>
        <v>0</v>
      </c>
      <c r="K72" s="120">
        <f t="shared" si="31"/>
        <v>0</v>
      </c>
      <c r="L72" s="122">
        <f t="shared" si="31"/>
        <v>0</v>
      </c>
      <c r="M72" s="26" t="s">
        <v>1</v>
      </c>
    </row>
    <row r="73" spans="1:13" ht="12.75">
      <c r="A73" s="16" t="str">
        <f>May!$N$3</f>
        <v> </v>
      </c>
      <c r="B73" s="17">
        <f>May!$P$5</f>
        <v>0</v>
      </c>
      <c r="C73" s="17">
        <f>May!$P$6</f>
        <v>0</v>
      </c>
      <c r="D73" s="17">
        <f>May!$P$8</f>
        <v>0</v>
      </c>
      <c r="E73" s="17">
        <f>May!$P$9</f>
        <v>0</v>
      </c>
      <c r="F73" s="17">
        <f>May!$P$15</f>
        <v>0</v>
      </c>
      <c r="G73" s="17">
        <f>May!$P$18</f>
        <v>0</v>
      </c>
      <c r="H73" s="17">
        <f>May!$P$31</f>
        <v>0</v>
      </c>
      <c r="I73" s="17">
        <f>May!$P$30</f>
        <v>0</v>
      </c>
      <c r="J73" s="17">
        <f>May!$P$23</f>
        <v>0</v>
      </c>
      <c r="K73" s="120">
        <f>May!$P$32</f>
        <v>0</v>
      </c>
      <c r="L73" s="122">
        <f>IF(SUM(B73:K73)=0,0,SUM(B73:K73))</f>
        <v>0</v>
      </c>
      <c r="M73" s="26"/>
    </row>
    <row r="74" spans="1:13" ht="12.75">
      <c r="A74" s="18" t="str">
        <f>IF(A73=" "," ","vs quota")</f>
        <v> </v>
      </c>
      <c r="B74" s="17">
        <f aca="true" t="shared" si="32" ref="B74:L74">IF($A73=" ",0,B73-B$5)</f>
        <v>0</v>
      </c>
      <c r="C74" s="17">
        <f t="shared" si="32"/>
        <v>0</v>
      </c>
      <c r="D74" s="17">
        <f t="shared" si="32"/>
        <v>0</v>
      </c>
      <c r="E74" s="17">
        <f t="shared" si="32"/>
        <v>0</v>
      </c>
      <c r="F74" s="17">
        <f t="shared" si="32"/>
        <v>0</v>
      </c>
      <c r="G74" s="17">
        <f t="shared" si="32"/>
        <v>0</v>
      </c>
      <c r="H74" s="17">
        <f t="shared" si="32"/>
        <v>0</v>
      </c>
      <c r="I74" s="17">
        <f t="shared" si="32"/>
        <v>0</v>
      </c>
      <c r="J74" s="17">
        <f t="shared" si="32"/>
        <v>0</v>
      </c>
      <c r="K74" s="120">
        <f t="shared" si="32"/>
        <v>0</v>
      </c>
      <c r="L74" s="122">
        <f t="shared" si="32"/>
        <v>0</v>
      </c>
      <c r="M74" s="26"/>
    </row>
    <row r="75" spans="1:13" ht="12.75">
      <c r="A75" s="16" t="str">
        <f>Jun!$D$3</f>
        <v> </v>
      </c>
      <c r="B75" s="17">
        <f>Jun!$F$5</f>
        <v>0</v>
      </c>
      <c r="C75" s="17">
        <f>Jun!$F$6</f>
        <v>0</v>
      </c>
      <c r="D75" s="17">
        <f>Jun!$F$8</f>
        <v>0</v>
      </c>
      <c r="E75" s="17">
        <f>Jun!$F$9</f>
        <v>0</v>
      </c>
      <c r="F75" s="17">
        <f>Jun!$F$15</f>
        <v>0</v>
      </c>
      <c r="G75" s="17">
        <f>Jun!$F$18</f>
        <v>0</v>
      </c>
      <c r="H75" s="17">
        <f>Jun!$F$31</f>
        <v>0</v>
      </c>
      <c r="I75" s="17">
        <f>Jun!$F$30</f>
        <v>0</v>
      </c>
      <c r="J75" s="17">
        <f>Jun!$F$23</f>
        <v>0</v>
      </c>
      <c r="K75" s="120">
        <f>Jun!$F$32</f>
        <v>0</v>
      </c>
      <c r="L75" s="122">
        <f>IF(SUM(B75:K75)=0,0,SUM(B75:K75))</f>
        <v>0</v>
      </c>
      <c r="M75" s="26"/>
    </row>
    <row r="76" spans="1:13" ht="12.75">
      <c r="A76" s="18" t="str">
        <f>IF(A75=" "," ","vs quota")</f>
        <v> </v>
      </c>
      <c r="B76" s="17">
        <f aca="true" t="shared" si="33" ref="B76:L76">IF($A75=" ",0,B75-B$5)</f>
        <v>0</v>
      </c>
      <c r="C76" s="17">
        <f t="shared" si="33"/>
        <v>0</v>
      </c>
      <c r="D76" s="17">
        <f t="shared" si="33"/>
        <v>0</v>
      </c>
      <c r="E76" s="17">
        <f t="shared" si="33"/>
        <v>0</v>
      </c>
      <c r="F76" s="17">
        <f t="shared" si="33"/>
        <v>0</v>
      </c>
      <c r="G76" s="17">
        <f t="shared" si="33"/>
        <v>0</v>
      </c>
      <c r="H76" s="17">
        <f t="shared" si="33"/>
        <v>0</v>
      </c>
      <c r="I76" s="17">
        <f t="shared" si="33"/>
        <v>0</v>
      </c>
      <c r="J76" s="17">
        <f t="shared" si="33"/>
        <v>0</v>
      </c>
      <c r="K76" s="120">
        <f t="shared" si="33"/>
        <v>0</v>
      </c>
      <c r="L76" s="122">
        <f t="shared" si="33"/>
        <v>0</v>
      </c>
      <c r="M76" s="26"/>
    </row>
    <row r="77" spans="1:13" ht="12.75">
      <c r="A77" s="16" t="str">
        <f>Jun!$I$3</f>
        <v> </v>
      </c>
      <c r="B77" s="17">
        <f>Jun!$K$5</f>
        <v>0</v>
      </c>
      <c r="C77" s="17">
        <f>Jun!$K$6</f>
        <v>0</v>
      </c>
      <c r="D77" s="17">
        <f>Jun!$K$8</f>
        <v>0</v>
      </c>
      <c r="E77" s="17">
        <f>Jun!$K$9</f>
        <v>0</v>
      </c>
      <c r="F77" s="17">
        <f>Jun!$K$15</f>
        <v>0</v>
      </c>
      <c r="G77" s="17">
        <f>Jun!$K$18</f>
        <v>0</v>
      </c>
      <c r="H77" s="17">
        <f>Jun!$K$31</f>
        <v>0</v>
      </c>
      <c r="I77" s="17">
        <f>Jun!$K$30</f>
        <v>0</v>
      </c>
      <c r="J77" s="17">
        <f>Jun!$K$23</f>
        <v>0</v>
      </c>
      <c r="K77" s="120">
        <f>Jun!$K$32</f>
        <v>0</v>
      </c>
      <c r="L77" s="122">
        <f>IF(SUM(B77:K77)=0,0,SUM(B77:K77))</f>
        <v>0</v>
      </c>
      <c r="M77" s="26"/>
    </row>
    <row r="78" spans="1:13" ht="12.75">
      <c r="A78" s="18" t="str">
        <f>IF(A77=" "," ","vs quota")</f>
        <v> </v>
      </c>
      <c r="B78" s="17">
        <f aca="true" t="shared" si="34" ref="B78:L78">IF($A77=" ",0,B77-B$5)</f>
        <v>0</v>
      </c>
      <c r="C78" s="17">
        <f t="shared" si="34"/>
        <v>0</v>
      </c>
      <c r="D78" s="17">
        <f t="shared" si="34"/>
        <v>0</v>
      </c>
      <c r="E78" s="17">
        <f t="shared" si="34"/>
        <v>0</v>
      </c>
      <c r="F78" s="17">
        <f t="shared" si="34"/>
        <v>0</v>
      </c>
      <c r="G78" s="17">
        <f t="shared" si="34"/>
        <v>0</v>
      </c>
      <c r="H78" s="17">
        <f t="shared" si="34"/>
        <v>0</v>
      </c>
      <c r="I78" s="17">
        <f t="shared" si="34"/>
        <v>0</v>
      </c>
      <c r="J78" s="17">
        <f t="shared" si="34"/>
        <v>0</v>
      </c>
      <c r="K78" s="120">
        <f t="shared" si="34"/>
        <v>0</v>
      </c>
      <c r="L78" s="122">
        <f t="shared" si="34"/>
        <v>0</v>
      </c>
      <c r="M78" s="26"/>
    </row>
    <row r="79" spans="1:13" ht="12.75">
      <c r="A79" s="16" t="str">
        <f>Jun!$N$3</f>
        <v> </v>
      </c>
      <c r="B79" s="17">
        <f>Jun!$P$5</f>
        <v>0</v>
      </c>
      <c r="C79" s="17">
        <f>Jun!$P$6</f>
        <v>0</v>
      </c>
      <c r="D79" s="17">
        <f>Jun!$P$8</f>
        <v>0</v>
      </c>
      <c r="E79" s="17">
        <f>Jun!$P$9</f>
        <v>0</v>
      </c>
      <c r="F79" s="17">
        <f>Jun!$P$15</f>
        <v>0</v>
      </c>
      <c r="G79" s="17">
        <f>Jun!$P$18</f>
        <v>0</v>
      </c>
      <c r="H79" s="17">
        <f>Jun!$P$31</f>
        <v>0</v>
      </c>
      <c r="I79" s="17">
        <f>Jun!$P$30</f>
        <v>0</v>
      </c>
      <c r="J79" s="17">
        <f>Jun!$P$23</f>
        <v>0</v>
      </c>
      <c r="K79" s="120">
        <f>Jun!$P$32</f>
        <v>0</v>
      </c>
      <c r="L79" s="122">
        <f>IF(SUM(B79:K79)=0,0,SUM(B79:K79))</f>
        <v>0</v>
      </c>
      <c r="M79" s="26"/>
    </row>
    <row r="80" spans="1:13" ht="12.75">
      <c r="A80" s="18" t="str">
        <f>IF(A79=" "," ","vs quota")</f>
        <v> </v>
      </c>
      <c r="B80" s="17">
        <f aca="true" t="shared" si="35" ref="B80:L80">IF($A79=" ",0,B79-B$5)</f>
        <v>0</v>
      </c>
      <c r="C80" s="17">
        <f t="shared" si="35"/>
        <v>0</v>
      </c>
      <c r="D80" s="17">
        <f t="shared" si="35"/>
        <v>0</v>
      </c>
      <c r="E80" s="17">
        <f t="shared" si="35"/>
        <v>0</v>
      </c>
      <c r="F80" s="17">
        <f t="shared" si="35"/>
        <v>0</v>
      </c>
      <c r="G80" s="17">
        <f t="shared" si="35"/>
        <v>0</v>
      </c>
      <c r="H80" s="17">
        <f t="shared" si="35"/>
        <v>0</v>
      </c>
      <c r="I80" s="17">
        <f t="shared" si="35"/>
        <v>0</v>
      </c>
      <c r="J80" s="17">
        <f t="shared" si="35"/>
        <v>0</v>
      </c>
      <c r="K80" s="120">
        <f t="shared" si="35"/>
        <v>0</v>
      </c>
      <c r="L80" s="122">
        <f t="shared" si="35"/>
        <v>0</v>
      </c>
      <c r="M80" s="26"/>
    </row>
    <row r="81" spans="1:13" ht="12.75" customHeight="1">
      <c r="A81" s="27" t="s">
        <v>27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4" t="s">
        <v>52</v>
      </c>
    </row>
    <row r="82" spans="1:13" ht="13.5" customHeight="1">
      <c r="A82" s="27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1" t="s">
        <v>44</v>
      </c>
    </row>
    <row r="83" spans="1:13" ht="13.5" customHeight="1" thickBot="1">
      <c r="A83" s="27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1"/>
    </row>
    <row r="84" spans="1:13" ht="13.5" customHeight="1" thickBot="1">
      <c r="A84" s="52" t="s">
        <v>34</v>
      </c>
      <c r="B84" s="106"/>
      <c r="C84" s="46">
        <v>0</v>
      </c>
      <c r="D84" s="30"/>
      <c r="E84" s="30"/>
      <c r="F84" s="30"/>
      <c r="G84" s="30"/>
      <c r="H84" s="30"/>
      <c r="I84" s="30"/>
      <c r="J84" s="30"/>
      <c r="K84" s="30"/>
      <c r="L84" s="30"/>
      <c r="M84" s="31"/>
    </row>
    <row r="85" spans="1:13" ht="13.5" customHeight="1">
      <c r="A85" s="27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1"/>
    </row>
    <row r="86" spans="1:13" ht="13.5" customHeight="1" thickBot="1">
      <c r="A86" s="27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1"/>
    </row>
    <row r="87" spans="1:13" ht="13.5" thickBot="1">
      <c r="A87" s="47" t="s">
        <v>35</v>
      </c>
      <c r="B87" s="49" t="s">
        <v>48</v>
      </c>
      <c r="C87" s="117" t="s">
        <v>4</v>
      </c>
      <c r="D87" s="50" t="s">
        <v>6</v>
      </c>
      <c r="E87" s="50" t="s">
        <v>42</v>
      </c>
      <c r="F87" s="50" t="s">
        <v>13</v>
      </c>
      <c r="G87" s="50" t="s">
        <v>16</v>
      </c>
      <c r="H87" s="50" t="s">
        <v>18</v>
      </c>
      <c r="I87" s="50" t="s">
        <v>43</v>
      </c>
      <c r="J87" s="50" t="s">
        <v>29</v>
      </c>
      <c r="K87" s="123" t="s">
        <v>30</v>
      </c>
      <c r="L87" s="128" t="s">
        <v>2</v>
      </c>
      <c r="M87" s="26"/>
    </row>
    <row r="88" spans="1:13" ht="12.75">
      <c r="A88" s="51" t="s">
        <v>36</v>
      </c>
      <c r="B88" s="48">
        <f>B6+B8+B10+B12+B14+B16+B18+B20+B22+B24+B26+B28+B30+B32+B34+B36+B38+B45+B47+B49+B51+B53+B55+B57+B59+B61+B63+B65+B67+B69+B71+B73+B75+B77+B79</f>
        <v>1572</v>
      </c>
      <c r="C88" s="48">
        <f aca="true" t="shared" si="36" ref="C88:L89">C6+C8+C10+C12+C14+C16+C18+C20+C22+C24+C26+C28+C30+C32+C34+C36+C38+C45+C47+C49+C51+C53+C55+C57+C59+C61+C63+C65+C67+C69+C71+C73+C75+C77+C79</f>
        <v>52</v>
      </c>
      <c r="D88" s="48">
        <f t="shared" si="36"/>
        <v>0</v>
      </c>
      <c r="E88" s="48">
        <f t="shared" si="36"/>
        <v>146</v>
      </c>
      <c r="F88" s="48">
        <f t="shared" si="36"/>
        <v>667</v>
      </c>
      <c r="G88" s="48">
        <f t="shared" si="36"/>
        <v>0</v>
      </c>
      <c r="H88" s="48">
        <f t="shared" si="36"/>
        <v>529</v>
      </c>
      <c r="I88" s="48">
        <f t="shared" si="36"/>
        <v>4</v>
      </c>
      <c r="J88" s="48">
        <f t="shared" si="36"/>
        <v>18</v>
      </c>
      <c r="K88" s="124">
        <f t="shared" si="36"/>
        <v>6905</v>
      </c>
      <c r="L88" s="129">
        <f t="shared" si="36"/>
        <v>9893</v>
      </c>
      <c r="M88" s="26"/>
    </row>
    <row r="89" spans="1:13" ht="12.75">
      <c r="A89" s="19" t="s">
        <v>37</v>
      </c>
      <c r="B89" s="20">
        <f>B7+B9+B11+B13+B15+B17+B19+B21+B23+B25+B27+B29+B31+B33+B35+B37+B39+B46+B48+B50+B52+B54+B56+B58+B60+B62+B64+B66+B68+B70+B72+B74+B76+B78+B80</f>
        <v>-738</v>
      </c>
      <c r="C89" s="20">
        <f t="shared" si="36"/>
        <v>-98</v>
      </c>
      <c r="D89" s="20">
        <f t="shared" si="36"/>
        <v>0</v>
      </c>
      <c r="E89" s="20">
        <f t="shared" si="36"/>
        <v>-34</v>
      </c>
      <c r="F89" s="20">
        <f t="shared" si="36"/>
        <v>-383</v>
      </c>
      <c r="G89" s="20">
        <f t="shared" si="36"/>
        <v>-480</v>
      </c>
      <c r="H89" s="20">
        <f t="shared" si="36"/>
        <v>-251</v>
      </c>
      <c r="I89" s="20">
        <f t="shared" si="36"/>
        <v>-176</v>
      </c>
      <c r="J89" s="20">
        <f t="shared" si="36"/>
        <v>-282</v>
      </c>
      <c r="K89" s="125">
        <f t="shared" si="36"/>
        <v>305</v>
      </c>
      <c r="L89" s="130">
        <f t="shared" si="36"/>
        <v>-2137</v>
      </c>
      <c r="M89" s="26"/>
    </row>
    <row r="90" spans="1:13" ht="12.75">
      <c r="A90" s="19" t="s">
        <v>38</v>
      </c>
      <c r="B90" s="21">
        <f aca="true" t="shared" si="37" ref="B90:L90">$C$84*(B$5/2)</f>
        <v>0</v>
      </c>
      <c r="C90" s="21">
        <f t="shared" si="37"/>
        <v>0</v>
      </c>
      <c r="D90" s="21">
        <f t="shared" si="37"/>
        <v>0</v>
      </c>
      <c r="E90" s="21">
        <f t="shared" si="37"/>
        <v>0</v>
      </c>
      <c r="F90" s="21">
        <f t="shared" si="37"/>
        <v>0</v>
      </c>
      <c r="G90" s="21">
        <f t="shared" si="37"/>
        <v>0</v>
      </c>
      <c r="H90" s="21">
        <f t="shared" si="37"/>
        <v>0</v>
      </c>
      <c r="I90" s="21">
        <f t="shared" si="37"/>
        <v>0</v>
      </c>
      <c r="J90" s="21">
        <f t="shared" si="37"/>
        <v>0</v>
      </c>
      <c r="K90" s="126">
        <f t="shared" si="37"/>
        <v>0</v>
      </c>
      <c r="L90" s="131">
        <f t="shared" si="37"/>
        <v>0</v>
      </c>
      <c r="M90" s="26"/>
    </row>
    <row r="91" spans="1:13" ht="13.5" thickBot="1">
      <c r="A91" s="22" t="s">
        <v>39</v>
      </c>
      <c r="B91" s="23">
        <f>B89+B90</f>
        <v>-738</v>
      </c>
      <c r="C91" s="23">
        <f aca="true" t="shared" si="38" ref="C91:L91">C89+C90</f>
        <v>-98</v>
      </c>
      <c r="D91" s="23">
        <f t="shared" si="38"/>
        <v>0</v>
      </c>
      <c r="E91" s="23">
        <f t="shared" si="38"/>
        <v>-34</v>
      </c>
      <c r="F91" s="23">
        <f t="shared" si="38"/>
        <v>-383</v>
      </c>
      <c r="G91" s="23">
        <f t="shared" si="38"/>
        <v>-480</v>
      </c>
      <c r="H91" s="23">
        <f t="shared" si="38"/>
        <v>-251</v>
      </c>
      <c r="I91" s="23">
        <f t="shared" si="38"/>
        <v>-176</v>
      </c>
      <c r="J91" s="23">
        <f t="shared" si="38"/>
        <v>-282</v>
      </c>
      <c r="K91" s="127">
        <f t="shared" si="38"/>
        <v>305</v>
      </c>
      <c r="L91" s="132">
        <f t="shared" si="38"/>
        <v>-2137</v>
      </c>
      <c r="M91" s="26"/>
    </row>
  </sheetData>
  <sheetProtection/>
  <printOptions/>
  <pageMargins left="0.5" right="0" top="0.5" bottom="0" header="0" footer="0"/>
  <pageSetup horizontalDpi="1200" verticalDpi="1200" orientation="landscape"/>
  <rowBreaks count="2" manualBreakCount="2">
    <brk id="39" max="65535" man="1"/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U26" sqref="U26"/>
    </sheetView>
  </sheetViews>
  <sheetFormatPr defaultColWidth="8.57421875" defaultRowHeight="12.75"/>
  <cols>
    <col min="1" max="1" width="9.57421875" style="0" customWidth="1"/>
    <col min="2" max="21" width="6.140625" style="0" customWidth="1"/>
  </cols>
  <sheetData>
    <row r="1" spans="1:21" ht="17.25">
      <c r="A1" s="104" t="s">
        <v>0</v>
      </c>
      <c r="B1" s="32"/>
      <c r="C1" s="32"/>
      <c r="D1" s="32"/>
      <c r="E1" s="33"/>
      <c r="F1" s="33"/>
      <c r="G1" s="33" t="s">
        <v>1</v>
      </c>
      <c r="H1" s="33" t="s">
        <v>1</v>
      </c>
      <c r="I1" s="57"/>
      <c r="J1" s="57" t="s">
        <v>1</v>
      </c>
      <c r="K1" s="57" t="s">
        <v>1</v>
      </c>
      <c r="L1" s="36"/>
      <c r="M1" s="105" t="s">
        <v>55</v>
      </c>
      <c r="N1" s="58"/>
      <c r="P1" s="59"/>
      <c r="Q1" s="59"/>
      <c r="S1" s="59"/>
      <c r="T1" s="33"/>
      <c r="U1" s="162" t="s">
        <v>53</v>
      </c>
    </row>
    <row r="2" spans="1:21" ht="12.75" thickBot="1">
      <c r="A2" s="35" t="s">
        <v>1</v>
      </c>
      <c r="B2" s="62"/>
      <c r="C2" s="62"/>
      <c r="D2" s="62"/>
      <c r="E2" s="9"/>
      <c r="F2" s="9"/>
      <c r="G2" s="9"/>
      <c r="H2" s="9"/>
      <c r="I2" s="9"/>
      <c r="J2" s="9"/>
      <c r="K2" s="9"/>
      <c r="L2" s="63"/>
      <c r="M2" s="9"/>
      <c r="N2" s="9"/>
      <c r="O2" s="9"/>
      <c r="P2" s="9"/>
      <c r="Q2" s="9"/>
      <c r="R2" s="9"/>
      <c r="S2" s="9"/>
      <c r="T2" s="9"/>
      <c r="U2" s="64"/>
    </row>
    <row r="3" spans="1:21" ht="15">
      <c r="A3" s="41"/>
      <c r="B3" s="75" t="s">
        <v>1</v>
      </c>
      <c r="C3" s="60"/>
      <c r="D3" s="160" t="s">
        <v>69</v>
      </c>
      <c r="E3" s="76" t="s">
        <v>1</v>
      </c>
      <c r="F3" s="77"/>
      <c r="G3" s="60"/>
      <c r="H3" s="60"/>
      <c r="I3" s="160" t="s">
        <v>70</v>
      </c>
      <c r="J3" s="76" t="s">
        <v>1</v>
      </c>
      <c r="K3" s="60"/>
      <c r="L3" s="154"/>
      <c r="M3" s="146"/>
      <c r="N3" s="146"/>
      <c r="O3" s="147"/>
      <c r="P3" s="146"/>
      <c r="Q3" s="154"/>
      <c r="R3" s="146"/>
      <c r="S3" s="146"/>
      <c r="T3" s="10" t="s">
        <v>2</v>
      </c>
      <c r="U3" s="148"/>
    </row>
    <row r="4" spans="1:21" ht="12.75" thickBot="1">
      <c r="A4" s="61"/>
      <c r="B4" s="149" t="s">
        <v>41</v>
      </c>
      <c r="C4" s="150" t="s">
        <v>40</v>
      </c>
      <c r="D4" s="150" t="s">
        <v>46</v>
      </c>
      <c r="E4" s="150" t="s">
        <v>3</v>
      </c>
      <c r="F4" s="151" t="s">
        <v>2</v>
      </c>
      <c r="G4" s="150" t="s">
        <v>41</v>
      </c>
      <c r="H4" s="150" t="s">
        <v>40</v>
      </c>
      <c r="I4" s="150" t="s">
        <v>46</v>
      </c>
      <c r="J4" s="150" t="s">
        <v>3</v>
      </c>
      <c r="K4" s="150" t="s">
        <v>2</v>
      </c>
      <c r="L4" s="155" t="s">
        <v>41</v>
      </c>
      <c r="M4" s="152" t="s">
        <v>40</v>
      </c>
      <c r="N4" s="152" t="s">
        <v>46</v>
      </c>
      <c r="O4" s="152" t="s">
        <v>3</v>
      </c>
      <c r="P4" s="152" t="s">
        <v>2</v>
      </c>
      <c r="Q4" s="155" t="s">
        <v>41</v>
      </c>
      <c r="R4" s="152" t="s">
        <v>40</v>
      </c>
      <c r="S4" s="152" t="s">
        <v>46</v>
      </c>
      <c r="T4" s="152" t="s">
        <v>3</v>
      </c>
      <c r="U4" s="153" t="s">
        <v>2</v>
      </c>
    </row>
    <row r="5" spans="1:21" ht="12">
      <c r="A5" s="40" t="s">
        <v>48</v>
      </c>
      <c r="B5" s="3">
        <v>0</v>
      </c>
      <c r="C5" s="1">
        <v>62</v>
      </c>
      <c r="D5" s="1">
        <v>43</v>
      </c>
      <c r="E5" s="1">
        <v>27</v>
      </c>
      <c r="F5" s="1">
        <f>SUM(B5:E5)</f>
        <v>132</v>
      </c>
      <c r="G5" s="3">
        <v>0</v>
      </c>
      <c r="H5" s="1">
        <v>43</v>
      </c>
      <c r="I5" s="1">
        <v>18</v>
      </c>
      <c r="J5" s="1">
        <v>33</v>
      </c>
      <c r="K5" s="1">
        <f>SUM(G5:J5)</f>
        <v>94</v>
      </c>
      <c r="L5" s="3">
        <v>0</v>
      </c>
      <c r="M5" s="1">
        <v>0</v>
      </c>
      <c r="N5" s="1">
        <v>0</v>
      </c>
      <c r="O5" s="1">
        <v>0</v>
      </c>
      <c r="P5" s="1">
        <f>SUM(L5:O5)</f>
        <v>0</v>
      </c>
      <c r="Q5" s="3">
        <f>+B5+G5+L5</f>
        <v>0</v>
      </c>
      <c r="R5" s="1">
        <f>+C5+H5+M5</f>
        <v>105</v>
      </c>
      <c r="S5" s="1">
        <f>+D5+I5+N5</f>
        <v>61</v>
      </c>
      <c r="T5" s="156">
        <f>+E5+J5+O5</f>
        <v>60</v>
      </c>
      <c r="U5" s="65">
        <f aca="true" t="shared" si="0" ref="U5:U25">SUM(Q5:T5)</f>
        <v>226</v>
      </c>
    </row>
    <row r="6" spans="1:21" ht="12">
      <c r="A6" s="40" t="s">
        <v>4</v>
      </c>
      <c r="B6" s="3">
        <v>0</v>
      </c>
      <c r="C6" s="1">
        <v>3</v>
      </c>
      <c r="D6" s="1">
        <v>0</v>
      </c>
      <c r="E6" s="1">
        <v>0</v>
      </c>
      <c r="F6" s="2">
        <f>SUM(B6:E6)</f>
        <v>3</v>
      </c>
      <c r="G6" s="3">
        <v>0</v>
      </c>
      <c r="H6" s="1">
        <v>0</v>
      </c>
      <c r="I6" s="1">
        <v>0</v>
      </c>
      <c r="J6" s="1">
        <v>0</v>
      </c>
      <c r="K6" s="2">
        <f>SUM(G6:J6)</f>
        <v>0</v>
      </c>
      <c r="L6" s="3">
        <v>0</v>
      </c>
      <c r="M6" s="1">
        <v>0</v>
      </c>
      <c r="N6" s="1">
        <v>0</v>
      </c>
      <c r="O6" s="1">
        <v>0</v>
      </c>
      <c r="P6" s="2">
        <f>SUM(L6:O6)</f>
        <v>0</v>
      </c>
      <c r="Q6" s="1">
        <v>0</v>
      </c>
      <c r="R6" s="1">
        <f aca="true" t="shared" si="1" ref="R6:T25">+C6+H6+M6</f>
        <v>3</v>
      </c>
      <c r="S6" s="1">
        <f t="shared" si="1"/>
        <v>0</v>
      </c>
      <c r="T6" s="1">
        <f t="shared" si="1"/>
        <v>0</v>
      </c>
      <c r="U6" s="2">
        <f t="shared" si="0"/>
        <v>3</v>
      </c>
    </row>
    <row r="7" spans="1:21" ht="12">
      <c r="A7" s="40" t="s">
        <v>5</v>
      </c>
      <c r="B7" s="3">
        <v>0</v>
      </c>
      <c r="C7" s="1">
        <v>0</v>
      </c>
      <c r="D7" s="1">
        <v>0</v>
      </c>
      <c r="E7" s="1">
        <v>0</v>
      </c>
      <c r="F7" s="2">
        <f aca="true" t="shared" si="2" ref="F7:F25">SUM(B7:E7)</f>
        <v>0</v>
      </c>
      <c r="G7" s="3">
        <v>0</v>
      </c>
      <c r="H7" s="1">
        <v>0</v>
      </c>
      <c r="I7" s="1">
        <v>0</v>
      </c>
      <c r="J7" s="1">
        <v>0</v>
      </c>
      <c r="K7" s="2">
        <f aca="true" t="shared" si="3" ref="K7:K25">SUM(G7:J7)</f>
        <v>0</v>
      </c>
      <c r="L7" s="3">
        <v>0</v>
      </c>
      <c r="M7" s="1">
        <v>0</v>
      </c>
      <c r="N7" s="1">
        <v>0</v>
      </c>
      <c r="O7" s="1">
        <v>0</v>
      </c>
      <c r="P7" s="2">
        <f aca="true" t="shared" si="4" ref="P7:P25">SUM(L7:O7)</f>
        <v>0</v>
      </c>
      <c r="Q7" s="1">
        <f aca="true" t="shared" si="5" ref="Q7:Q25">+B7+G7+L7</f>
        <v>0</v>
      </c>
      <c r="R7" s="1">
        <f t="shared" si="1"/>
        <v>0</v>
      </c>
      <c r="S7" s="1">
        <f t="shared" si="1"/>
        <v>0</v>
      </c>
      <c r="T7" s="1">
        <f t="shared" si="1"/>
        <v>0</v>
      </c>
      <c r="U7" s="2">
        <f t="shared" si="0"/>
        <v>0</v>
      </c>
    </row>
    <row r="8" spans="1:21" ht="12">
      <c r="A8" s="40" t="s">
        <v>6</v>
      </c>
      <c r="B8" s="3">
        <v>0</v>
      </c>
      <c r="C8" s="1">
        <v>0</v>
      </c>
      <c r="D8" s="1">
        <v>0</v>
      </c>
      <c r="E8" s="38">
        <v>0</v>
      </c>
      <c r="F8" s="2">
        <f t="shared" si="2"/>
        <v>0</v>
      </c>
      <c r="G8" s="3">
        <v>0</v>
      </c>
      <c r="H8" s="1">
        <v>0</v>
      </c>
      <c r="I8" s="1">
        <v>0</v>
      </c>
      <c r="J8" s="38">
        <v>0</v>
      </c>
      <c r="K8" s="2">
        <f t="shared" si="3"/>
        <v>0</v>
      </c>
      <c r="L8" s="3">
        <v>0</v>
      </c>
      <c r="M8" s="1">
        <v>0</v>
      </c>
      <c r="N8" s="1">
        <v>0</v>
      </c>
      <c r="O8" s="38">
        <v>0</v>
      </c>
      <c r="P8" s="2">
        <f t="shared" si="4"/>
        <v>0</v>
      </c>
      <c r="Q8" s="1">
        <f t="shared" si="5"/>
        <v>0</v>
      </c>
      <c r="R8" s="1">
        <f t="shared" si="1"/>
        <v>0</v>
      </c>
      <c r="S8" s="1">
        <f t="shared" si="1"/>
        <v>0</v>
      </c>
      <c r="T8" s="1">
        <f t="shared" si="1"/>
        <v>0</v>
      </c>
      <c r="U8" s="2">
        <f t="shared" si="0"/>
        <v>0</v>
      </c>
    </row>
    <row r="9" spans="1:21" ht="12">
      <c r="A9" s="40" t="s">
        <v>7</v>
      </c>
      <c r="B9" s="3">
        <v>0</v>
      </c>
      <c r="C9" s="1">
        <v>0</v>
      </c>
      <c r="D9" s="1">
        <v>0</v>
      </c>
      <c r="E9" s="1">
        <v>10</v>
      </c>
      <c r="F9" s="2">
        <f t="shared" si="2"/>
        <v>10</v>
      </c>
      <c r="G9" s="3">
        <v>0</v>
      </c>
      <c r="H9" s="1">
        <v>0</v>
      </c>
      <c r="I9" s="1">
        <v>0</v>
      </c>
      <c r="J9" s="1">
        <v>15</v>
      </c>
      <c r="K9" s="2">
        <f t="shared" si="3"/>
        <v>15</v>
      </c>
      <c r="L9" s="3">
        <v>0</v>
      </c>
      <c r="M9" s="1">
        <v>0</v>
      </c>
      <c r="N9" s="1">
        <v>0</v>
      </c>
      <c r="O9" s="1">
        <v>0</v>
      </c>
      <c r="P9" s="2">
        <f t="shared" si="4"/>
        <v>0</v>
      </c>
      <c r="Q9" s="1">
        <f t="shared" si="5"/>
        <v>0</v>
      </c>
      <c r="R9" s="1">
        <f t="shared" si="1"/>
        <v>0</v>
      </c>
      <c r="S9" s="1">
        <f t="shared" si="1"/>
        <v>0</v>
      </c>
      <c r="T9" s="1">
        <f t="shared" si="1"/>
        <v>25</v>
      </c>
      <c r="U9" s="2">
        <f t="shared" si="0"/>
        <v>25</v>
      </c>
    </row>
    <row r="10" spans="1:21" ht="12">
      <c r="A10" s="40" t="s">
        <v>8</v>
      </c>
      <c r="B10" s="3">
        <v>0</v>
      </c>
      <c r="C10" s="1">
        <v>0</v>
      </c>
      <c r="D10" s="1">
        <v>0</v>
      </c>
      <c r="E10" s="1">
        <v>0</v>
      </c>
      <c r="F10" s="2">
        <f t="shared" si="2"/>
        <v>0</v>
      </c>
      <c r="G10" s="3">
        <v>0</v>
      </c>
      <c r="H10" s="1">
        <v>0</v>
      </c>
      <c r="I10" s="1">
        <v>0</v>
      </c>
      <c r="J10" s="1">
        <v>0</v>
      </c>
      <c r="K10" s="2">
        <f t="shared" si="3"/>
        <v>0</v>
      </c>
      <c r="L10" s="3">
        <v>0</v>
      </c>
      <c r="M10" s="1">
        <v>0</v>
      </c>
      <c r="N10" s="1">
        <v>0</v>
      </c>
      <c r="O10" s="1">
        <v>0</v>
      </c>
      <c r="P10" s="2">
        <f t="shared" si="4"/>
        <v>0</v>
      </c>
      <c r="Q10" s="1">
        <f t="shared" si="5"/>
        <v>0</v>
      </c>
      <c r="R10" s="1">
        <f t="shared" si="1"/>
        <v>0</v>
      </c>
      <c r="S10" s="1">
        <f t="shared" si="1"/>
        <v>0</v>
      </c>
      <c r="T10" s="1">
        <f t="shared" si="1"/>
        <v>0</v>
      </c>
      <c r="U10" s="2">
        <f t="shared" si="0"/>
        <v>0</v>
      </c>
    </row>
    <row r="11" spans="1:21" ht="12">
      <c r="A11" s="40" t="s">
        <v>9</v>
      </c>
      <c r="B11" s="3">
        <v>0</v>
      </c>
      <c r="C11" s="1">
        <v>0</v>
      </c>
      <c r="D11" s="1">
        <v>0</v>
      </c>
      <c r="E11" s="1">
        <v>1</v>
      </c>
      <c r="F11" s="2">
        <f t="shared" si="2"/>
        <v>1</v>
      </c>
      <c r="G11" s="3">
        <v>0</v>
      </c>
      <c r="H11" s="1">
        <v>0</v>
      </c>
      <c r="I11" s="1">
        <v>0</v>
      </c>
      <c r="J11" s="1">
        <v>0</v>
      </c>
      <c r="K11" s="2">
        <f t="shared" si="3"/>
        <v>0</v>
      </c>
      <c r="L11" s="3">
        <v>0</v>
      </c>
      <c r="M11" s="1">
        <v>0</v>
      </c>
      <c r="N11" s="1">
        <v>0</v>
      </c>
      <c r="O11" s="1">
        <v>0</v>
      </c>
      <c r="P11" s="2">
        <f t="shared" si="4"/>
        <v>0</v>
      </c>
      <c r="Q11" s="1">
        <f t="shared" si="5"/>
        <v>0</v>
      </c>
      <c r="R11" s="1">
        <f t="shared" si="1"/>
        <v>0</v>
      </c>
      <c r="S11" s="1">
        <f t="shared" si="1"/>
        <v>0</v>
      </c>
      <c r="T11" s="1">
        <f t="shared" si="1"/>
        <v>1</v>
      </c>
      <c r="U11" s="2">
        <f t="shared" si="0"/>
        <v>1</v>
      </c>
    </row>
    <row r="12" spans="1:21" ht="12">
      <c r="A12" s="40" t="s">
        <v>10</v>
      </c>
      <c r="B12" s="3">
        <v>0</v>
      </c>
      <c r="C12" s="1">
        <v>0</v>
      </c>
      <c r="D12" s="1">
        <v>0</v>
      </c>
      <c r="E12" s="1">
        <v>0</v>
      </c>
      <c r="F12" s="2">
        <f t="shared" si="2"/>
        <v>0</v>
      </c>
      <c r="G12" s="3">
        <v>0</v>
      </c>
      <c r="H12" s="1">
        <v>0</v>
      </c>
      <c r="I12" s="1">
        <v>0</v>
      </c>
      <c r="J12" s="1">
        <v>0</v>
      </c>
      <c r="K12" s="2">
        <f t="shared" si="3"/>
        <v>0</v>
      </c>
      <c r="L12" s="3">
        <v>0</v>
      </c>
      <c r="M12" s="1">
        <v>0</v>
      </c>
      <c r="N12" s="1">
        <v>0</v>
      </c>
      <c r="O12" s="1">
        <v>0</v>
      </c>
      <c r="P12" s="2">
        <f t="shared" si="4"/>
        <v>0</v>
      </c>
      <c r="Q12" s="1">
        <f t="shared" si="5"/>
        <v>0</v>
      </c>
      <c r="R12" s="1">
        <f t="shared" si="1"/>
        <v>0</v>
      </c>
      <c r="S12" s="1">
        <f t="shared" si="1"/>
        <v>0</v>
      </c>
      <c r="T12" s="1">
        <f t="shared" si="1"/>
        <v>0</v>
      </c>
      <c r="U12" s="2">
        <f t="shared" si="0"/>
        <v>0</v>
      </c>
    </row>
    <row r="13" spans="1:21" ht="12">
      <c r="A13" s="40" t="s">
        <v>11</v>
      </c>
      <c r="B13" s="3">
        <v>0</v>
      </c>
      <c r="C13" s="1">
        <v>0</v>
      </c>
      <c r="D13" s="1">
        <v>0</v>
      </c>
      <c r="E13" s="1">
        <v>0</v>
      </c>
      <c r="F13" s="2">
        <f t="shared" si="2"/>
        <v>0</v>
      </c>
      <c r="G13" s="3">
        <v>0</v>
      </c>
      <c r="H13" s="1">
        <v>0</v>
      </c>
      <c r="I13" s="1">
        <v>0</v>
      </c>
      <c r="J13" s="1">
        <v>0</v>
      </c>
      <c r="K13" s="2">
        <f t="shared" si="3"/>
        <v>0</v>
      </c>
      <c r="L13" s="3">
        <v>0</v>
      </c>
      <c r="M13" s="1">
        <v>0</v>
      </c>
      <c r="N13" s="1">
        <v>0</v>
      </c>
      <c r="O13" s="1">
        <v>0</v>
      </c>
      <c r="P13" s="2">
        <f t="shared" si="4"/>
        <v>0</v>
      </c>
      <c r="Q13" s="1">
        <f t="shared" si="5"/>
        <v>0</v>
      </c>
      <c r="R13" s="1">
        <f t="shared" si="1"/>
        <v>0</v>
      </c>
      <c r="S13" s="1">
        <f t="shared" si="1"/>
        <v>0</v>
      </c>
      <c r="T13" s="1">
        <f t="shared" si="1"/>
        <v>0</v>
      </c>
      <c r="U13" s="2">
        <f t="shared" si="0"/>
        <v>0</v>
      </c>
    </row>
    <row r="14" spans="1:21" ht="12">
      <c r="A14" s="40" t="s">
        <v>12</v>
      </c>
      <c r="B14" s="3">
        <v>0</v>
      </c>
      <c r="C14" s="1">
        <v>0</v>
      </c>
      <c r="D14" s="1">
        <v>2</v>
      </c>
      <c r="E14" s="1">
        <v>0</v>
      </c>
      <c r="F14" s="2">
        <f t="shared" si="2"/>
        <v>2</v>
      </c>
      <c r="G14" s="3">
        <v>0</v>
      </c>
      <c r="H14" s="1">
        <v>1</v>
      </c>
      <c r="I14" s="1">
        <v>0</v>
      </c>
      <c r="J14" s="1">
        <v>1</v>
      </c>
      <c r="K14" s="2">
        <f t="shared" si="3"/>
        <v>2</v>
      </c>
      <c r="L14" s="3">
        <v>0</v>
      </c>
      <c r="M14" s="1">
        <v>0</v>
      </c>
      <c r="N14" s="1">
        <v>0</v>
      </c>
      <c r="O14" s="1">
        <v>0</v>
      </c>
      <c r="P14" s="2">
        <f t="shared" si="4"/>
        <v>0</v>
      </c>
      <c r="Q14" s="1">
        <f t="shared" si="5"/>
        <v>0</v>
      </c>
      <c r="R14" s="1">
        <f t="shared" si="1"/>
        <v>1</v>
      </c>
      <c r="S14" s="1">
        <f t="shared" si="1"/>
        <v>2</v>
      </c>
      <c r="T14" s="1">
        <f t="shared" si="1"/>
        <v>1</v>
      </c>
      <c r="U14" s="2">
        <f t="shared" si="0"/>
        <v>4</v>
      </c>
    </row>
    <row r="15" spans="1:21" ht="12">
      <c r="A15" s="40" t="s">
        <v>13</v>
      </c>
      <c r="B15" s="3">
        <v>0</v>
      </c>
      <c r="C15" s="1">
        <v>24</v>
      </c>
      <c r="D15" s="1">
        <v>6</v>
      </c>
      <c r="E15" s="1">
        <v>13</v>
      </c>
      <c r="F15" s="2">
        <f t="shared" si="2"/>
        <v>43</v>
      </c>
      <c r="G15" s="3">
        <v>0</v>
      </c>
      <c r="H15" s="1">
        <v>10</v>
      </c>
      <c r="I15" s="1">
        <v>13</v>
      </c>
      <c r="J15" s="1">
        <v>18</v>
      </c>
      <c r="K15" s="2">
        <f t="shared" si="3"/>
        <v>41</v>
      </c>
      <c r="L15" s="3">
        <v>0</v>
      </c>
      <c r="M15" s="1">
        <v>0</v>
      </c>
      <c r="N15" s="1">
        <v>0</v>
      </c>
      <c r="O15" s="1">
        <v>0</v>
      </c>
      <c r="P15" s="2">
        <f t="shared" si="4"/>
        <v>0</v>
      </c>
      <c r="Q15" s="1">
        <f t="shared" si="5"/>
        <v>0</v>
      </c>
      <c r="R15" s="1">
        <f t="shared" si="1"/>
        <v>34</v>
      </c>
      <c r="S15" s="1">
        <f t="shared" si="1"/>
        <v>19</v>
      </c>
      <c r="T15" s="1">
        <f t="shared" si="1"/>
        <v>31</v>
      </c>
      <c r="U15" s="2">
        <f t="shared" si="0"/>
        <v>84</v>
      </c>
    </row>
    <row r="16" spans="1:21" ht="12">
      <c r="A16" s="40" t="s">
        <v>14</v>
      </c>
      <c r="B16" s="3">
        <v>0</v>
      </c>
      <c r="C16" s="1">
        <v>0</v>
      </c>
      <c r="D16" s="1">
        <v>0</v>
      </c>
      <c r="E16" s="1">
        <v>0</v>
      </c>
      <c r="F16" s="2">
        <f t="shared" si="2"/>
        <v>0</v>
      </c>
      <c r="G16" s="3">
        <v>0</v>
      </c>
      <c r="H16" s="1">
        <v>0</v>
      </c>
      <c r="I16" s="1">
        <v>0</v>
      </c>
      <c r="J16" s="1">
        <v>0</v>
      </c>
      <c r="K16" s="2">
        <f t="shared" si="3"/>
        <v>0</v>
      </c>
      <c r="L16" s="3">
        <v>0</v>
      </c>
      <c r="M16" s="1">
        <v>0</v>
      </c>
      <c r="N16" s="1">
        <v>0</v>
      </c>
      <c r="O16" s="1">
        <v>0</v>
      </c>
      <c r="P16" s="2">
        <f t="shared" si="4"/>
        <v>0</v>
      </c>
      <c r="Q16" s="1">
        <f t="shared" si="5"/>
        <v>0</v>
      </c>
      <c r="R16" s="1">
        <f t="shared" si="1"/>
        <v>0</v>
      </c>
      <c r="S16" s="1">
        <f t="shared" si="1"/>
        <v>0</v>
      </c>
      <c r="T16" s="1">
        <f t="shared" si="1"/>
        <v>0</v>
      </c>
      <c r="U16" s="2">
        <f t="shared" si="0"/>
        <v>0</v>
      </c>
    </row>
    <row r="17" spans="1:21" ht="12">
      <c r="A17" s="40" t="s">
        <v>15</v>
      </c>
      <c r="B17" s="3">
        <v>0</v>
      </c>
      <c r="C17" s="1">
        <v>0</v>
      </c>
      <c r="D17" s="1">
        <v>0</v>
      </c>
      <c r="E17" s="1">
        <v>0</v>
      </c>
      <c r="F17" s="2">
        <f t="shared" si="2"/>
        <v>0</v>
      </c>
      <c r="G17" s="3">
        <v>0</v>
      </c>
      <c r="H17" s="1">
        <v>0</v>
      </c>
      <c r="I17" s="1">
        <v>0</v>
      </c>
      <c r="J17" s="1">
        <v>0</v>
      </c>
      <c r="K17" s="2">
        <f t="shared" si="3"/>
        <v>0</v>
      </c>
      <c r="L17" s="3">
        <v>0</v>
      </c>
      <c r="M17" s="1">
        <v>0</v>
      </c>
      <c r="N17" s="1">
        <v>0</v>
      </c>
      <c r="O17" s="1">
        <v>0</v>
      </c>
      <c r="P17" s="2">
        <f t="shared" si="4"/>
        <v>0</v>
      </c>
      <c r="Q17" s="1">
        <f t="shared" si="5"/>
        <v>0</v>
      </c>
      <c r="R17" s="1">
        <f t="shared" si="1"/>
        <v>0</v>
      </c>
      <c r="S17" s="1">
        <f t="shared" si="1"/>
        <v>0</v>
      </c>
      <c r="T17" s="1">
        <f t="shared" si="1"/>
        <v>0</v>
      </c>
      <c r="U17" s="2">
        <f t="shared" si="0"/>
        <v>0</v>
      </c>
    </row>
    <row r="18" spans="1:21" ht="12">
      <c r="A18" s="40" t="s">
        <v>16</v>
      </c>
      <c r="B18" s="3">
        <v>0</v>
      </c>
      <c r="C18" s="1">
        <v>0</v>
      </c>
      <c r="D18" s="1">
        <v>0</v>
      </c>
      <c r="E18" s="1">
        <v>0</v>
      </c>
      <c r="F18" s="2">
        <f t="shared" si="2"/>
        <v>0</v>
      </c>
      <c r="G18" s="3">
        <v>0</v>
      </c>
      <c r="H18" s="1">
        <v>0</v>
      </c>
      <c r="I18" s="1">
        <v>0</v>
      </c>
      <c r="J18" s="1">
        <v>0</v>
      </c>
      <c r="K18" s="2">
        <f t="shared" si="3"/>
        <v>0</v>
      </c>
      <c r="L18" s="3">
        <v>0</v>
      </c>
      <c r="M18" s="1">
        <v>0</v>
      </c>
      <c r="N18" s="1">
        <v>0</v>
      </c>
      <c r="O18" s="1">
        <v>0</v>
      </c>
      <c r="P18" s="2">
        <f t="shared" si="4"/>
        <v>0</v>
      </c>
      <c r="Q18" s="1">
        <f t="shared" si="5"/>
        <v>0</v>
      </c>
      <c r="R18" s="1">
        <f t="shared" si="1"/>
        <v>0</v>
      </c>
      <c r="S18" s="1">
        <f t="shared" si="1"/>
        <v>0</v>
      </c>
      <c r="T18" s="1">
        <f t="shared" si="1"/>
        <v>0</v>
      </c>
      <c r="U18" s="2">
        <f t="shared" si="0"/>
        <v>0</v>
      </c>
    </row>
    <row r="19" spans="1:21" ht="12">
      <c r="A19" s="40" t="s">
        <v>17</v>
      </c>
      <c r="B19" s="3">
        <v>0</v>
      </c>
      <c r="C19" s="1">
        <v>0</v>
      </c>
      <c r="D19" s="1">
        <v>0</v>
      </c>
      <c r="E19" s="1">
        <v>0</v>
      </c>
      <c r="F19" s="2">
        <f t="shared" si="2"/>
        <v>0</v>
      </c>
      <c r="G19" s="3">
        <v>0</v>
      </c>
      <c r="H19" s="1">
        <v>0</v>
      </c>
      <c r="I19" s="1">
        <v>0</v>
      </c>
      <c r="J19" s="1">
        <v>0</v>
      </c>
      <c r="K19" s="2">
        <f t="shared" si="3"/>
        <v>0</v>
      </c>
      <c r="L19" s="3">
        <v>0</v>
      </c>
      <c r="M19" s="1">
        <v>0</v>
      </c>
      <c r="N19" s="1">
        <v>0</v>
      </c>
      <c r="O19" s="1">
        <v>0</v>
      </c>
      <c r="P19" s="2">
        <f t="shared" si="4"/>
        <v>0</v>
      </c>
      <c r="Q19" s="1">
        <f t="shared" si="5"/>
        <v>0</v>
      </c>
      <c r="R19" s="1">
        <f t="shared" si="1"/>
        <v>0</v>
      </c>
      <c r="S19" s="1">
        <f t="shared" si="1"/>
        <v>0</v>
      </c>
      <c r="T19" s="1">
        <f t="shared" si="1"/>
        <v>0</v>
      </c>
      <c r="U19" s="2">
        <f t="shared" si="0"/>
        <v>0</v>
      </c>
    </row>
    <row r="20" spans="1:21" ht="12">
      <c r="A20" s="40" t="s">
        <v>18</v>
      </c>
      <c r="B20" s="3">
        <v>0</v>
      </c>
      <c r="C20" s="1">
        <v>11</v>
      </c>
      <c r="D20" s="1">
        <v>2</v>
      </c>
      <c r="E20" s="1">
        <v>14</v>
      </c>
      <c r="F20" s="2">
        <f t="shared" si="2"/>
        <v>27</v>
      </c>
      <c r="G20" s="3">
        <v>0</v>
      </c>
      <c r="H20" s="1">
        <v>3</v>
      </c>
      <c r="I20" s="1">
        <v>0</v>
      </c>
      <c r="J20" s="1">
        <v>54</v>
      </c>
      <c r="K20" s="2">
        <f t="shared" si="3"/>
        <v>57</v>
      </c>
      <c r="L20" s="3">
        <v>0</v>
      </c>
      <c r="M20" s="1">
        <v>0</v>
      </c>
      <c r="N20" s="1">
        <v>0</v>
      </c>
      <c r="O20" s="1">
        <v>0</v>
      </c>
      <c r="P20" s="2">
        <f t="shared" si="4"/>
        <v>0</v>
      </c>
      <c r="Q20" s="1">
        <f t="shared" si="5"/>
        <v>0</v>
      </c>
      <c r="R20" s="1">
        <f t="shared" si="1"/>
        <v>14</v>
      </c>
      <c r="S20" s="1">
        <f t="shared" si="1"/>
        <v>2</v>
      </c>
      <c r="T20" s="1">
        <f t="shared" si="1"/>
        <v>68</v>
      </c>
      <c r="U20" s="2">
        <f t="shared" si="0"/>
        <v>84</v>
      </c>
    </row>
    <row r="21" spans="1:21" ht="12">
      <c r="A21" s="40" t="s">
        <v>19</v>
      </c>
      <c r="B21" s="3">
        <v>0</v>
      </c>
      <c r="C21" s="1">
        <v>0</v>
      </c>
      <c r="D21" s="1">
        <v>0</v>
      </c>
      <c r="E21" s="1">
        <v>0</v>
      </c>
      <c r="F21" s="2">
        <f t="shared" si="2"/>
        <v>0</v>
      </c>
      <c r="G21" s="3">
        <v>0</v>
      </c>
      <c r="H21" s="1">
        <v>0</v>
      </c>
      <c r="I21" s="1">
        <v>0</v>
      </c>
      <c r="J21" s="1">
        <v>0</v>
      </c>
      <c r="K21" s="2">
        <f t="shared" si="3"/>
        <v>0</v>
      </c>
      <c r="L21" s="3">
        <v>0</v>
      </c>
      <c r="M21" s="1">
        <v>0</v>
      </c>
      <c r="N21" s="1">
        <v>0</v>
      </c>
      <c r="O21" s="1">
        <v>0</v>
      </c>
      <c r="P21" s="2">
        <f t="shared" si="4"/>
        <v>0</v>
      </c>
      <c r="Q21" s="1">
        <f t="shared" si="5"/>
        <v>0</v>
      </c>
      <c r="R21" s="1">
        <f t="shared" si="1"/>
        <v>0</v>
      </c>
      <c r="S21" s="1">
        <f t="shared" si="1"/>
        <v>0</v>
      </c>
      <c r="T21" s="1">
        <f t="shared" si="1"/>
        <v>0</v>
      </c>
      <c r="U21" s="2">
        <f t="shared" si="0"/>
        <v>0</v>
      </c>
    </row>
    <row r="22" spans="1:21" ht="12">
      <c r="A22" s="40" t="s">
        <v>43</v>
      </c>
      <c r="B22" s="3">
        <v>0</v>
      </c>
      <c r="C22" s="1">
        <v>0</v>
      </c>
      <c r="D22" s="1">
        <v>0</v>
      </c>
      <c r="E22" s="1">
        <v>0</v>
      </c>
      <c r="F22" s="2">
        <f t="shared" si="2"/>
        <v>0</v>
      </c>
      <c r="G22" s="3">
        <v>0</v>
      </c>
      <c r="H22" s="1">
        <v>0</v>
      </c>
      <c r="I22" s="1">
        <v>0</v>
      </c>
      <c r="J22" s="1">
        <v>0</v>
      </c>
      <c r="K22" s="2">
        <f t="shared" si="3"/>
        <v>0</v>
      </c>
      <c r="L22" s="3">
        <v>0</v>
      </c>
      <c r="M22" s="1">
        <v>0</v>
      </c>
      <c r="N22" s="1">
        <v>0</v>
      </c>
      <c r="O22" s="1">
        <v>0</v>
      </c>
      <c r="P22" s="2">
        <f t="shared" si="4"/>
        <v>0</v>
      </c>
      <c r="Q22" s="1">
        <f t="shared" si="5"/>
        <v>0</v>
      </c>
      <c r="R22" s="1">
        <f t="shared" si="1"/>
        <v>0</v>
      </c>
      <c r="S22" s="1">
        <f t="shared" si="1"/>
        <v>0</v>
      </c>
      <c r="T22" s="1">
        <f t="shared" si="1"/>
        <v>0</v>
      </c>
      <c r="U22" s="2">
        <f t="shared" si="0"/>
        <v>0</v>
      </c>
    </row>
    <row r="23" spans="1:21" ht="12">
      <c r="A23" s="40" t="s">
        <v>20</v>
      </c>
      <c r="B23" s="3">
        <v>0</v>
      </c>
      <c r="C23" s="1">
        <v>0</v>
      </c>
      <c r="D23" s="1">
        <v>0</v>
      </c>
      <c r="E23" s="1">
        <v>0</v>
      </c>
      <c r="F23" s="2">
        <f t="shared" si="2"/>
        <v>0</v>
      </c>
      <c r="G23" s="3">
        <v>0</v>
      </c>
      <c r="H23" s="1">
        <v>0</v>
      </c>
      <c r="I23" s="1">
        <v>0</v>
      </c>
      <c r="J23" s="1">
        <v>0</v>
      </c>
      <c r="K23" s="2">
        <f t="shared" si="3"/>
        <v>0</v>
      </c>
      <c r="L23" s="3">
        <v>0</v>
      </c>
      <c r="M23" s="1">
        <v>0</v>
      </c>
      <c r="N23" s="1">
        <v>0</v>
      </c>
      <c r="O23" s="1">
        <v>0</v>
      </c>
      <c r="P23" s="2">
        <f t="shared" si="4"/>
        <v>0</v>
      </c>
      <c r="Q23" s="1">
        <f t="shared" si="5"/>
        <v>0</v>
      </c>
      <c r="R23" s="1">
        <f t="shared" si="1"/>
        <v>0</v>
      </c>
      <c r="S23" s="1">
        <f t="shared" si="1"/>
        <v>0</v>
      </c>
      <c r="T23" s="1">
        <f t="shared" si="1"/>
        <v>0</v>
      </c>
      <c r="U23" s="2">
        <f t="shared" si="0"/>
        <v>0</v>
      </c>
    </row>
    <row r="24" spans="1:21" ht="12">
      <c r="A24" s="40" t="s">
        <v>21</v>
      </c>
      <c r="B24" s="3">
        <v>0</v>
      </c>
      <c r="C24" s="1">
        <v>0</v>
      </c>
      <c r="D24" s="1">
        <v>0</v>
      </c>
      <c r="E24" s="1">
        <v>0</v>
      </c>
      <c r="F24" s="2">
        <f t="shared" si="2"/>
        <v>0</v>
      </c>
      <c r="G24" s="3">
        <v>0</v>
      </c>
      <c r="H24" s="1">
        <v>0</v>
      </c>
      <c r="I24" s="1">
        <v>0</v>
      </c>
      <c r="J24" s="1">
        <v>0</v>
      </c>
      <c r="K24" s="2">
        <f t="shared" si="3"/>
        <v>0</v>
      </c>
      <c r="L24" s="3">
        <v>0</v>
      </c>
      <c r="M24" s="1">
        <v>0</v>
      </c>
      <c r="N24" s="1">
        <v>0</v>
      </c>
      <c r="O24" s="1">
        <v>0</v>
      </c>
      <c r="P24" s="2">
        <f t="shared" si="4"/>
        <v>0</v>
      </c>
      <c r="Q24" s="1">
        <f t="shared" si="5"/>
        <v>0</v>
      </c>
      <c r="R24" s="1">
        <f t="shared" si="1"/>
        <v>0</v>
      </c>
      <c r="S24" s="1">
        <f t="shared" si="1"/>
        <v>0</v>
      </c>
      <c r="T24" s="1">
        <f t="shared" si="1"/>
        <v>0</v>
      </c>
      <c r="U24" s="2">
        <f t="shared" si="0"/>
        <v>0</v>
      </c>
    </row>
    <row r="25" spans="1:21" ht="12.75" thickBot="1">
      <c r="A25" s="145" t="s">
        <v>22</v>
      </c>
      <c r="B25" s="3">
        <v>0</v>
      </c>
      <c r="C25" s="1">
        <v>322</v>
      </c>
      <c r="D25" s="1">
        <v>125</v>
      </c>
      <c r="E25" s="1">
        <v>76</v>
      </c>
      <c r="F25" s="2">
        <f t="shared" si="2"/>
        <v>523</v>
      </c>
      <c r="G25" s="3">
        <v>0</v>
      </c>
      <c r="H25" s="1">
        <v>322</v>
      </c>
      <c r="I25" s="1">
        <v>121</v>
      </c>
      <c r="J25" s="1">
        <v>70</v>
      </c>
      <c r="K25" s="2">
        <f t="shared" si="3"/>
        <v>513</v>
      </c>
      <c r="L25" s="3">
        <v>0</v>
      </c>
      <c r="M25" s="1">
        <v>0</v>
      </c>
      <c r="N25" s="1">
        <v>0</v>
      </c>
      <c r="O25" s="1">
        <v>0</v>
      </c>
      <c r="P25" s="2">
        <f t="shared" si="4"/>
        <v>0</v>
      </c>
      <c r="Q25" s="1">
        <f t="shared" si="5"/>
        <v>0</v>
      </c>
      <c r="R25" s="1">
        <f t="shared" si="1"/>
        <v>644</v>
      </c>
      <c r="S25" s="1">
        <f t="shared" si="1"/>
        <v>246</v>
      </c>
      <c r="T25" s="1">
        <f t="shared" si="1"/>
        <v>146</v>
      </c>
      <c r="U25" s="2">
        <f t="shared" si="0"/>
        <v>1036</v>
      </c>
    </row>
    <row r="26" spans="1:21" ht="15.75" thickBot="1">
      <c r="A26" s="144" t="s">
        <v>2</v>
      </c>
      <c r="B26" s="6">
        <f>SUM(B5:B25)</f>
        <v>0</v>
      </c>
      <c r="C26" s="4">
        <f aca="true" t="shared" si="6" ref="C26:U26">SUM(C5:C25)</f>
        <v>422</v>
      </c>
      <c r="D26" s="4">
        <f t="shared" si="6"/>
        <v>178</v>
      </c>
      <c r="E26" s="4">
        <f t="shared" si="6"/>
        <v>141</v>
      </c>
      <c r="F26" s="5">
        <f t="shared" si="6"/>
        <v>741</v>
      </c>
      <c r="G26" s="6">
        <f t="shared" si="6"/>
        <v>0</v>
      </c>
      <c r="H26" s="4">
        <f t="shared" si="6"/>
        <v>379</v>
      </c>
      <c r="I26" s="4">
        <f t="shared" si="6"/>
        <v>152</v>
      </c>
      <c r="J26" s="4">
        <f t="shared" si="6"/>
        <v>191</v>
      </c>
      <c r="K26" s="5">
        <f t="shared" si="6"/>
        <v>722</v>
      </c>
      <c r="L26" s="6">
        <f t="shared" si="6"/>
        <v>0</v>
      </c>
      <c r="M26" s="4">
        <f t="shared" si="6"/>
        <v>0</v>
      </c>
      <c r="N26" s="4">
        <f t="shared" si="6"/>
        <v>0</v>
      </c>
      <c r="O26" s="4">
        <f t="shared" si="6"/>
        <v>0</v>
      </c>
      <c r="P26" s="5">
        <f t="shared" si="6"/>
        <v>0</v>
      </c>
      <c r="Q26" s="6">
        <f t="shared" si="6"/>
        <v>0</v>
      </c>
      <c r="R26" s="4">
        <f t="shared" si="6"/>
        <v>801</v>
      </c>
      <c r="S26" s="4">
        <f t="shared" si="6"/>
        <v>330</v>
      </c>
      <c r="T26" s="4">
        <f t="shared" si="6"/>
        <v>332</v>
      </c>
      <c r="U26" s="5">
        <f t="shared" si="6"/>
        <v>1463</v>
      </c>
    </row>
    <row r="27" spans="1:21" ht="1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ht="12.75" thickBo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ht="15.75" thickBot="1">
      <c r="A29" s="7" t="s">
        <v>23</v>
      </c>
      <c r="B29" s="72"/>
      <c r="C29" s="72"/>
      <c r="D29" s="72"/>
      <c r="E29" s="72"/>
      <c r="F29" s="73"/>
      <c r="G29" s="8"/>
      <c r="H29" s="8"/>
      <c r="I29" s="8"/>
      <c r="J29" s="8"/>
      <c r="K29" s="39"/>
      <c r="L29" s="41"/>
      <c r="M29" s="8"/>
      <c r="N29" s="8"/>
      <c r="O29" s="8"/>
      <c r="P29" s="39"/>
      <c r="Q29" s="8"/>
      <c r="R29" s="8"/>
      <c r="S29" s="8"/>
      <c r="T29" s="10" t="s">
        <v>2</v>
      </c>
      <c r="U29" s="39"/>
    </row>
    <row r="30" spans="1:21" ht="12.75" customHeight="1">
      <c r="A30" s="74" t="s">
        <v>45</v>
      </c>
      <c r="B30" s="98">
        <f>B16+B17+B18+B22</f>
        <v>0</v>
      </c>
      <c r="C30" s="96">
        <f>C16+C17+C22</f>
        <v>0</v>
      </c>
      <c r="D30" s="96">
        <f>D16+D17+D22</f>
        <v>0</v>
      </c>
      <c r="E30" s="96">
        <f>E16+E17+E22</f>
        <v>0</v>
      </c>
      <c r="F30" s="97">
        <f>F16+F17+F22</f>
        <v>0</v>
      </c>
      <c r="G30" s="98">
        <f>G16+G17+G18+G22</f>
        <v>0</v>
      </c>
      <c r="H30" s="96">
        <f>H16+H17+H22</f>
        <v>0</v>
      </c>
      <c r="I30" s="96">
        <f>I16+I17+I22</f>
        <v>0</v>
      </c>
      <c r="J30" s="96">
        <f>J16+J17+J22</f>
        <v>0</v>
      </c>
      <c r="K30" s="97">
        <f>K16+K17+K22</f>
        <v>0</v>
      </c>
      <c r="L30" s="98">
        <f>L16+L17+L18+L22</f>
        <v>0</v>
      </c>
      <c r="M30" s="96">
        <f>M16+M17+M22</f>
        <v>0</v>
      </c>
      <c r="N30" s="96">
        <f>N16+N17+N22</f>
        <v>0</v>
      </c>
      <c r="O30" s="96">
        <f>O16+O17+O22</f>
        <v>0</v>
      </c>
      <c r="P30" s="97">
        <f>P16+P17+P22</f>
        <v>0</v>
      </c>
      <c r="Q30" s="98">
        <f>Q16+Q17+Q18+Q22</f>
        <v>0</v>
      </c>
      <c r="R30" s="96">
        <f>R16+R17+R22</f>
        <v>0</v>
      </c>
      <c r="S30" s="96">
        <f>S16+S17+S22</f>
        <v>0</v>
      </c>
      <c r="T30" s="96">
        <f>T16+T17+T22</f>
        <v>0</v>
      </c>
      <c r="U30" s="97">
        <f>U16+U17+U22</f>
        <v>0</v>
      </c>
    </row>
    <row r="31" spans="1:21" ht="12">
      <c r="A31" s="53" t="s">
        <v>18</v>
      </c>
      <c r="B31" s="100">
        <f aca="true" t="shared" si="7" ref="B31:U31">B7+B14+B20</f>
        <v>0</v>
      </c>
      <c r="C31" s="101">
        <f t="shared" si="7"/>
        <v>11</v>
      </c>
      <c r="D31" s="101">
        <f t="shared" si="7"/>
        <v>4</v>
      </c>
      <c r="E31" s="101">
        <f t="shared" si="7"/>
        <v>14</v>
      </c>
      <c r="F31" s="102">
        <f t="shared" si="7"/>
        <v>29</v>
      </c>
      <c r="G31" s="100">
        <f t="shared" si="7"/>
        <v>0</v>
      </c>
      <c r="H31" s="101">
        <f t="shared" si="7"/>
        <v>4</v>
      </c>
      <c r="I31" s="101">
        <f t="shared" si="7"/>
        <v>0</v>
      </c>
      <c r="J31" s="101">
        <f t="shared" si="7"/>
        <v>55</v>
      </c>
      <c r="K31" s="102">
        <f t="shared" si="7"/>
        <v>59</v>
      </c>
      <c r="L31" s="100">
        <f t="shared" si="7"/>
        <v>0</v>
      </c>
      <c r="M31" s="101">
        <f t="shared" si="7"/>
        <v>0</v>
      </c>
      <c r="N31" s="101">
        <f t="shared" si="7"/>
        <v>0</v>
      </c>
      <c r="O31" s="101">
        <f t="shared" si="7"/>
        <v>0</v>
      </c>
      <c r="P31" s="102">
        <f t="shared" si="7"/>
        <v>0</v>
      </c>
      <c r="Q31" s="100">
        <f t="shared" si="7"/>
        <v>0</v>
      </c>
      <c r="R31" s="101">
        <f t="shared" si="7"/>
        <v>15</v>
      </c>
      <c r="S31" s="101">
        <f t="shared" si="7"/>
        <v>4</v>
      </c>
      <c r="T31" s="101">
        <f t="shared" si="7"/>
        <v>69</v>
      </c>
      <c r="U31" s="102">
        <f t="shared" si="7"/>
        <v>88</v>
      </c>
    </row>
    <row r="32" spans="1:21" ht="12.75" thickBot="1">
      <c r="A32" s="54" t="s">
        <v>24</v>
      </c>
      <c r="B32" s="71">
        <f aca="true" t="shared" si="8" ref="B32:U32">B11+B12+B13+B19+B21+B24+B25</f>
        <v>0</v>
      </c>
      <c r="C32" s="55">
        <f t="shared" si="8"/>
        <v>322</v>
      </c>
      <c r="D32" s="55">
        <f t="shared" si="8"/>
        <v>125</v>
      </c>
      <c r="E32" s="55">
        <f t="shared" si="8"/>
        <v>77</v>
      </c>
      <c r="F32" s="56">
        <f t="shared" si="8"/>
        <v>524</v>
      </c>
      <c r="G32" s="71">
        <f t="shared" si="8"/>
        <v>0</v>
      </c>
      <c r="H32" s="55">
        <f t="shared" si="8"/>
        <v>322</v>
      </c>
      <c r="I32" s="55">
        <f t="shared" si="8"/>
        <v>121</v>
      </c>
      <c r="J32" s="55">
        <f t="shared" si="8"/>
        <v>70</v>
      </c>
      <c r="K32" s="56">
        <f t="shared" si="8"/>
        <v>513</v>
      </c>
      <c r="L32" s="71">
        <f t="shared" si="8"/>
        <v>0</v>
      </c>
      <c r="M32" s="55">
        <f t="shared" si="8"/>
        <v>0</v>
      </c>
      <c r="N32" s="55">
        <f t="shared" si="8"/>
        <v>0</v>
      </c>
      <c r="O32" s="55">
        <f t="shared" si="8"/>
        <v>0</v>
      </c>
      <c r="P32" s="56">
        <f t="shared" si="8"/>
        <v>0</v>
      </c>
      <c r="Q32" s="71">
        <f t="shared" si="8"/>
        <v>0</v>
      </c>
      <c r="R32" s="55">
        <f t="shared" si="8"/>
        <v>644</v>
      </c>
      <c r="S32" s="55">
        <f t="shared" si="8"/>
        <v>246</v>
      </c>
      <c r="T32" s="55">
        <f t="shared" si="8"/>
        <v>147</v>
      </c>
      <c r="U32" s="56">
        <f t="shared" si="8"/>
        <v>1037</v>
      </c>
    </row>
    <row r="33" ht="12.75" thickBot="1"/>
    <row r="34" spans="1:21" ht="13.5" thickBot="1">
      <c r="A34" s="143" t="s">
        <v>51</v>
      </c>
      <c r="B34" s="1"/>
      <c r="C34" s="157">
        <v>0</v>
      </c>
      <c r="D34" s="158">
        <v>0</v>
      </c>
      <c r="E34" s="159">
        <v>0</v>
      </c>
      <c r="F34" s="142">
        <f>SUM(C34:E34)</f>
        <v>0</v>
      </c>
      <c r="G34" s="1"/>
      <c r="H34" s="157">
        <v>0</v>
      </c>
      <c r="I34" s="158">
        <v>0</v>
      </c>
      <c r="J34" s="159">
        <v>0</v>
      </c>
      <c r="K34" s="142">
        <f>SUM(H34:J34)</f>
        <v>0</v>
      </c>
      <c r="L34" s="1"/>
      <c r="M34" s="157">
        <v>0</v>
      </c>
      <c r="N34" s="158">
        <v>0</v>
      </c>
      <c r="O34" s="159">
        <v>0</v>
      </c>
      <c r="P34" s="142">
        <f>SUM(M34:O34)</f>
        <v>0</v>
      </c>
      <c r="Q34" s="1"/>
      <c r="R34" s="157">
        <f>C34+H34+M34</f>
        <v>0</v>
      </c>
      <c r="S34" s="158">
        <f>D34+I34+N34</f>
        <v>0</v>
      </c>
      <c r="T34" s="159">
        <f>E34+J34+O34</f>
        <v>0</v>
      </c>
      <c r="U34" s="142">
        <f>SUM(R34:T34)</f>
        <v>0</v>
      </c>
    </row>
  </sheetData>
  <sheetProtection/>
  <printOptions gridLines="1"/>
  <pageMargins left="0.5" right="0.5" top="1" bottom="1" header="0.51" footer="0.5"/>
  <pageSetup horizontalDpi="600" verticalDpi="600" orientation="landscape" scale="9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A1" sqref="A1"/>
    </sheetView>
  </sheetViews>
  <sheetFormatPr defaultColWidth="8.57421875" defaultRowHeight="12.75"/>
  <cols>
    <col min="1" max="1" width="9.57421875" style="0" customWidth="1"/>
    <col min="2" max="21" width="6.140625" style="0" customWidth="1"/>
  </cols>
  <sheetData>
    <row r="1" spans="1:21" ht="17.25">
      <c r="A1" s="104" t="s">
        <v>0</v>
      </c>
      <c r="B1" s="32"/>
      <c r="C1" s="32"/>
      <c r="D1" s="32"/>
      <c r="E1" s="33"/>
      <c r="F1" s="33"/>
      <c r="G1" s="33" t="s">
        <v>1</v>
      </c>
      <c r="H1" s="33" t="s">
        <v>1</v>
      </c>
      <c r="I1" s="57"/>
      <c r="J1" s="57" t="s">
        <v>1</v>
      </c>
      <c r="K1" s="57" t="s">
        <v>1</v>
      </c>
      <c r="L1" s="36"/>
      <c r="M1" s="105" t="s">
        <v>56</v>
      </c>
      <c r="N1" s="58"/>
      <c r="P1" s="59"/>
      <c r="Q1" s="59"/>
      <c r="S1" s="59"/>
      <c r="T1" s="33"/>
      <c r="U1" s="162" t="s">
        <v>53</v>
      </c>
    </row>
    <row r="2" spans="1:21" ht="12.75" thickBot="1">
      <c r="A2" s="35" t="s">
        <v>1</v>
      </c>
      <c r="B2" s="62"/>
      <c r="C2" s="62"/>
      <c r="D2" s="62"/>
      <c r="E2" s="9"/>
      <c r="F2" s="9"/>
      <c r="G2" s="9"/>
      <c r="H2" s="9"/>
      <c r="I2" s="9"/>
      <c r="J2" s="9"/>
      <c r="K2" s="9"/>
      <c r="L2" s="63"/>
      <c r="M2" s="9"/>
      <c r="N2" s="9"/>
      <c r="O2" s="9"/>
      <c r="P2" s="9"/>
      <c r="Q2" s="9"/>
      <c r="R2" s="9"/>
      <c r="S2" s="9"/>
      <c r="T2" s="9"/>
      <c r="U2" s="64"/>
    </row>
    <row r="3" spans="1:21" ht="15">
      <c r="A3" s="41"/>
      <c r="B3" s="75" t="s">
        <v>1</v>
      </c>
      <c r="C3" s="60"/>
      <c r="D3" s="161" t="s">
        <v>71</v>
      </c>
      <c r="E3" s="76" t="s">
        <v>1</v>
      </c>
      <c r="F3" s="77"/>
      <c r="G3" s="60"/>
      <c r="H3" s="60"/>
      <c r="I3" s="160" t="s">
        <v>72</v>
      </c>
      <c r="J3" s="76" t="s">
        <v>1</v>
      </c>
      <c r="K3" s="60"/>
      <c r="L3" s="154"/>
      <c r="M3" s="146"/>
      <c r="N3" s="146" t="s">
        <v>1</v>
      </c>
      <c r="O3" s="147"/>
      <c r="P3" s="146"/>
      <c r="Q3" s="154"/>
      <c r="R3" s="146"/>
      <c r="S3" s="146"/>
      <c r="T3" s="10" t="s">
        <v>2</v>
      </c>
      <c r="U3" s="148"/>
    </row>
    <row r="4" spans="1:21" ht="12.75" thickBot="1">
      <c r="A4" s="61"/>
      <c r="B4" s="149" t="s">
        <v>41</v>
      </c>
      <c r="C4" s="150" t="s">
        <v>40</v>
      </c>
      <c r="D4" s="150" t="s">
        <v>46</v>
      </c>
      <c r="E4" s="150" t="s">
        <v>3</v>
      </c>
      <c r="F4" s="151" t="s">
        <v>2</v>
      </c>
      <c r="G4" s="150" t="s">
        <v>41</v>
      </c>
      <c r="H4" s="150" t="s">
        <v>40</v>
      </c>
      <c r="I4" s="150" t="s">
        <v>46</v>
      </c>
      <c r="J4" s="150" t="s">
        <v>3</v>
      </c>
      <c r="K4" s="150" t="s">
        <v>2</v>
      </c>
      <c r="L4" s="155" t="s">
        <v>41</v>
      </c>
      <c r="M4" s="152" t="s">
        <v>40</v>
      </c>
      <c r="N4" s="152" t="s">
        <v>46</v>
      </c>
      <c r="O4" s="152" t="s">
        <v>3</v>
      </c>
      <c r="P4" s="152" t="s">
        <v>2</v>
      </c>
      <c r="Q4" s="155" t="s">
        <v>41</v>
      </c>
      <c r="R4" s="152" t="s">
        <v>40</v>
      </c>
      <c r="S4" s="152" t="s">
        <v>46</v>
      </c>
      <c r="T4" s="152" t="s">
        <v>3</v>
      </c>
      <c r="U4" s="153" t="s">
        <v>2</v>
      </c>
    </row>
    <row r="5" spans="1:21" ht="12">
      <c r="A5" s="40" t="s">
        <v>48</v>
      </c>
      <c r="B5" s="3">
        <v>0</v>
      </c>
      <c r="C5" s="1">
        <v>64</v>
      </c>
      <c r="D5" s="1">
        <v>26</v>
      </c>
      <c r="E5" s="1">
        <v>18</v>
      </c>
      <c r="F5" s="1">
        <f>SUM(B5:E5)</f>
        <v>108</v>
      </c>
      <c r="G5" s="3">
        <v>0</v>
      </c>
      <c r="H5" s="1">
        <v>59</v>
      </c>
      <c r="I5" s="1">
        <v>19</v>
      </c>
      <c r="J5" s="1">
        <v>41</v>
      </c>
      <c r="K5" s="1">
        <f>SUM(G5:J5)</f>
        <v>119</v>
      </c>
      <c r="L5" s="3">
        <v>0</v>
      </c>
      <c r="M5" s="1">
        <v>0</v>
      </c>
      <c r="N5" s="1">
        <v>0</v>
      </c>
      <c r="O5" s="1">
        <v>0</v>
      </c>
      <c r="P5" s="1">
        <f>SUM(L5:O5)</f>
        <v>0</v>
      </c>
      <c r="Q5" s="3">
        <f>+B5+G5+L5</f>
        <v>0</v>
      </c>
      <c r="R5" s="1">
        <f>+C5+H5+M5</f>
        <v>123</v>
      </c>
      <c r="S5" s="1">
        <f>+D5+I5+N5</f>
        <v>45</v>
      </c>
      <c r="T5" s="156">
        <f>+E5+J5+O5</f>
        <v>59</v>
      </c>
      <c r="U5" s="65">
        <f>SUM(Q5:T5)</f>
        <v>227</v>
      </c>
    </row>
    <row r="6" spans="1:21" ht="12">
      <c r="A6" s="40" t="s">
        <v>4</v>
      </c>
      <c r="B6" s="3">
        <v>0</v>
      </c>
      <c r="C6" s="1">
        <v>0</v>
      </c>
      <c r="D6" s="1">
        <v>1</v>
      </c>
      <c r="E6" s="1">
        <v>0</v>
      </c>
      <c r="F6" s="2">
        <f>SUM(B6:E6)</f>
        <v>1</v>
      </c>
      <c r="G6" s="3">
        <v>0</v>
      </c>
      <c r="H6" s="1">
        <v>1</v>
      </c>
      <c r="I6" s="1">
        <v>0</v>
      </c>
      <c r="J6" s="1">
        <v>2</v>
      </c>
      <c r="K6" s="2">
        <f>SUM(G6:J6)</f>
        <v>3</v>
      </c>
      <c r="L6" s="3">
        <v>0</v>
      </c>
      <c r="M6" s="1">
        <v>0</v>
      </c>
      <c r="N6" s="1">
        <v>0</v>
      </c>
      <c r="O6" s="1">
        <v>0</v>
      </c>
      <c r="P6" s="2">
        <f>SUM(L6:O6)</f>
        <v>0</v>
      </c>
      <c r="Q6" s="1">
        <v>0</v>
      </c>
      <c r="R6" s="1">
        <f aca="true" t="shared" si="0" ref="R6:S25">+C6+H6+M6</f>
        <v>1</v>
      </c>
      <c r="S6" s="1">
        <f>+D6+I6+N6</f>
        <v>1</v>
      </c>
      <c r="T6" s="1">
        <f aca="true" t="shared" si="1" ref="T6:T25">+E6+J6+O6</f>
        <v>2</v>
      </c>
      <c r="U6" s="2">
        <f>SUM(Q6:T6)</f>
        <v>4</v>
      </c>
    </row>
    <row r="7" spans="1:21" ht="12">
      <c r="A7" s="40" t="s">
        <v>5</v>
      </c>
      <c r="B7" s="3">
        <v>0</v>
      </c>
      <c r="C7" s="1">
        <v>0</v>
      </c>
      <c r="D7" s="1">
        <v>0</v>
      </c>
      <c r="E7" s="1">
        <v>0</v>
      </c>
      <c r="F7" s="2">
        <f aca="true" t="shared" si="2" ref="F7:F25">SUM(B7:E7)</f>
        <v>0</v>
      </c>
      <c r="G7" s="3">
        <v>0</v>
      </c>
      <c r="H7" s="1">
        <v>0</v>
      </c>
      <c r="I7" s="1">
        <v>0</v>
      </c>
      <c r="J7" s="1">
        <v>0</v>
      </c>
      <c r="K7" s="2">
        <f aca="true" t="shared" si="3" ref="K7:K25">SUM(G7:J7)</f>
        <v>0</v>
      </c>
      <c r="L7" s="3">
        <v>0</v>
      </c>
      <c r="M7" s="1">
        <v>0</v>
      </c>
      <c r="N7" s="1">
        <v>0</v>
      </c>
      <c r="O7" s="1">
        <v>0</v>
      </c>
      <c r="P7" s="2">
        <f aca="true" t="shared" si="4" ref="P7:P25">SUM(L7:O7)</f>
        <v>0</v>
      </c>
      <c r="Q7" s="1">
        <f aca="true" t="shared" si="5" ref="Q7:Q25">+B7+G7+L7</f>
        <v>0</v>
      </c>
      <c r="R7" s="1">
        <f t="shared" si="0"/>
        <v>0</v>
      </c>
      <c r="S7" s="1">
        <f t="shared" si="0"/>
        <v>0</v>
      </c>
      <c r="T7" s="1">
        <f t="shared" si="1"/>
        <v>0</v>
      </c>
      <c r="U7" s="2">
        <f aca="true" t="shared" si="6" ref="U7:U25">SUM(Q7:T7)</f>
        <v>0</v>
      </c>
    </row>
    <row r="8" spans="1:21" ht="12">
      <c r="A8" s="40" t="s">
        <v>6</v>
      </c>
      <c r="B8" s="3">
        <v>0</v>
      </c>
      <c r="C8" s="1">
        <v>0</v>
      </c>
      <c r="D8" s="1">
        <v>0</v>
      </c>
      <c r="E8" s="38">
        <v>0</v>
      </c>
      <c r="F8" s="2">
        <f t="shared" si="2"/>
        <v>0</v>
      </c>
      <c r="G8" s="3">
        <v>0</v>
      </c>
      <c r="H8" s="1">
        <v>0</v>
      </c>
      <c r="I8" s="1">
        <v>0</v>
      </c>
      <c r="J8" s="38">
        <v>0</v>
      </c>
      <c r="K8" s="2">
        <f t="shared" si="3"/>
        <v>0</v>
      </c>
      <c r="L8" s="3">
        <v>0</v>
      </c>
      <c r="M8" s="1">
        <v>0</v>
      </c>
      <c r="N8" s="1">
        <v>0</v>
      </c>
      <c r="O8" s="38">
        <v>0</v>
      </c>
      <c r="P8" s="2">
        <f t="shared" si="4"/>
        <v>0</v>
      </c>
      <c r="Q8" s="1">
        <f t="shared" si="5"/>
        <v>0</v>
      </c>
      <c r="R8" s="1">
        <f t="shared" si="0"/>
        <v>0</v>
      </c>
      <c r="S8" s="1">
        <f t="shared" si="0"/>
        <v>0</v>
      </c>
      <c r="T8" s="1">
        <f t="shared" si="1"/>
        <v>0</v>
      </c>
      <c r="U8" s="2">
        <f t="shared" si="6"/>
        <v>0</v>
      </c>
    </row>
    <row r="9" spans="1:21" ht="12">
      <c r="A9" s="40" t="s">
        <v>7</v>
      </c>
      <c r="B9" s="3">
        <v>0</v>
      </c>
      <c r="C9" s="1">
        <v>0</v>
      </c>
      <c r="D9" s="1">
        <v>1</v>
      </c>
      <c r="E9" s="1">
        <v>6</v>
      </c>
      <c r="F9" s="2">
        <f t="shared" si="2"/>
        <v>7</v>
      </c>
      <c r="G9" s="3">
        <v>0</v>
      </c>
      <c r="H9" s="1">
        <v>0</v>
      </c>
      <c r="I9" s="1">
        <v>1</v>
      </c>
      <c r="J9" s="1">
        <v>15</v>
      </c>
      <c r="K9" s="2">
        <f t="shared" si="3"/>
        <v>16</v>
      </c>
      <c r="L9" s="3">
        <v>0</v>
      </c>
      <c r="M9" s="1">
        <v>0</v>
      </c>
      <c r="N9" s="1">
        <v>0</v>
      </c>
      <c r="O9" s="1">
        <v>0</v>
      </c>
      <c r="P9" s="2">
        <f t="shared" si="4"/>
        <v>0</v>
      </c>
      <c r="Q9" s="1">
        <f t="shared" si="5"/>
        <v>0</v>
      </c>
      <c r="R9" s="1">
        <f t="shared" si="0"/>
        <v>0</v>
      </c>
      <c r="S9" s="1">
        <f t="shared" si="0"/>
        <v>2</v>
      </c>
      <c r="T9" s="1">
        <f t="shared" si="1"/>
        <v>21</v>
      </c>
      <c r="U9" s="2">
        <f t="shared" si="6"/>
        <v>23</v>
      </c>
    </row>
    <row r="10" spans="1:21" ht="12">
      <c r="A10" s="40" t="s">
        <v>8</v>
      </c>
      <c r="B10" s="3">
        <v>0</v>
      </c>
      <c r="C10" s="1">
        <v>0</v>
      </c>
      <c r="D10" s="1">
        <v>0</v>
      </c>
      <c r="E10" s="1">
        <v>0</v>
      </c>
      <c r="F10" s="2">
        <f t="shared" si="2"/>
        <v>0</v>
      </c>
      <c r="G10" s="3">
        <v>0</v>
      </c>
      <c r="H10" s="1">
        <v>0</v>
      </c>
      <c r="I10" s="1">
        <v>0</v>
      </c>
      <c r="J10" s="1">
        <v>0</v>
      </c>
      <c r="K10" s="2">
        <f t="shared" si="3"/>
        <v>0</v>
      </c>
      <c r="L10" s="3">
        <v>0</v>
      </c>
      <c r="M10" s="1">
        <v>0</v>
      </c>
      <c r="N10" s="1">
        <v>0</v>
      </c>
      <c r="O10" s="1">
        <v>0</v>
      </c>
      <c r="P10" s="2">
        <f t="shared" si="4"/>
        <v>0</v>
      </c>
      <c r="Q10" s="1">
        <f t="shared" si="5"/>
        <v>0</v>
      </c>
      <c r="R10" s="1">
        <f t="shared" si="0"/>
        <v>0</v>
      </c>
      <c r="S10" s="1">
        <f t="shared" si="0"/>
        <v>0</v>
      </c>
      <c r="T10" s="1">
        <f t="shared" si="1"/>
        <v>0</v>
      </c>
      <c r="U10" s="2">
        <f t="shared" si="6"/>
        <v>0</v>
      </c>
    </row>
    <row r="11" spans="1:21" ht="12">
      <c r="A11" s="40" t="s">
        <v>9</v>
      </c>
      <c r="B11" s="3">
        <v>0</v>
      </c>
      <c r="C11" s="1">
        <v>0</v>
      </c>
      <c r="D11" s="1">
        <v>0</v>
      </c>
      <c r="E11" s="1">
        <v>0</v>
      </c>
      <c r="F11" s="2">
        <f t="shared" si="2"/>
        <v>0</v>
      </c>
      <c r="G11" s="3">
        <v>0</v>
      </c>
      <c r="H11" s="1">
        <v>0</v>
      </c>
      <c r="I11" s="1">
        <v>0</v>
      </c>
      <c r="J11" s="1">
        <v>0</v>
      </c>
      <c r="K11" s="2">
        <f t="shared" si="3"/>
        <v>0</v>
      </c>
      <c r="L11" s="3">
        <v>0</v>
      </c>
      <c r="M11" s="1">
        <v>0</v>
      </c>
      <c r="N11" s="1">
        <v>0</v>
      </c>
      <c r="O11" s="1">
        <v>0</v>
      </c>
      <c r="P11" s="2">
        <f t="shared" si="4"/>
        <v>0</v>
      </c>
      <c r="Q11" s="1">
        <f t="shared" si="5"/>
        <v>0</v>
      </c>
      <c r="R11" s="1">
        <f t="shared" si="0"/>
        <v>0</v>
      </c>
      <c r="S11" s="1">
        <f t="shared" si="0"/>
        <v>0</v>
      </c>
      <c r="T11" s="1">
        <f t="shared" si="1"/>
        <v>0</v>
      </c>
      <c r="U11" s="2">
        <f t="shared" si="6"/>
        <v>0</v>
      </c>
    </row>
    <row r="12" spans="1:21" ht="12">
      <c r="A12" s="40" t="s">
        <v>10</v>
      </c>
      <c r="B12" s="3">
        <v>0</v>
      </c>
      <c r="C12" s="1">
        <v>0</v>
      </c>
      <c r="D12" s="1">
        <v>0</v>
      </c>
      <c r="E12" s="1">
        <v>0</v>
      </c>
      <c r="F12" s="2">
        <f t="shared" si="2"/>
        <v>0</v>
      </c>
      <c r="G12" s="3">
        <v>0</v>
      </c>
      <c r="H12" s="1">
        <v>0</v>
      </c>
      <c r="I12" s="1">
        <v>0</v>
      </c>
      <c r="J12" s="1">
        <v>0</v>
      </c>
      <c r="K12" s="2">
        <f t="shared" si="3"/>
        <v>0</v>
      </c>
      <c r="L12" s="3">
        <v>0</v>
      </c>
      <c r="M12" s="1">
        <v>0</v>
      </c>
      <c r="N12" s="1">
        <v>0</v>
      </c>
      <c r="O12" s="1">
        <v>0</v>
      </c>
      <c r="P12" s="2">
        <f t="shared" si="4"/>
        <v>0</v>
      </c>
      <c r="Q12" s="1">
        <f t="shared" si="5"/>
        <v>0</v>
      </c>
      <c r="R12" s="1">
        <f t="shared" si="0"/>
        <v>0</v>
      </c>
      <c r="S12" s="1">
        <f t="shared" si="0"/>
        <v>0</v>
      </c>
      <c r="T12" s="1">
        <f t="shared" si="1"/>
        <v>0</v>
      </c>
      <c r="U12" s="2">
        <f t="shared" si="6"/>
        <v>0</v>
      </c>
    </row>
    <row r="13" spans="1:21" ht="12">
      <c r="A13" s="40" t="s">
        <v>11</v>
      </c>
      <c r="B13" s="3">
        <v>0</v>
      </c>
      <c r="C13" s="1">
        <v>0</v>
      </c>
      <c r="D13" s="1">
        <v>0</v>
      </c>
      <c r="E13" s="1">
        <v>0</v>
      </c>
      <c r="F13" s="2">
        <f t="shared" si="2"/>
        <v>0</v>
      </c>
      <c r="G13" s="3">
        <v>0</v>
      </c>
      <c r="H13" s="1">
        <v>0</v>
      </c>
      <c r="I13" s="1">
        <v>0</v>
      </c>
      <c r="J13" s="1">
        <v>0</v>
      </c>
      <c r="K13" s="2">
        <f t="shared" si="3"/>
        <v>0</v>
      </c>
      <c r="L13" s="3">
        <v>0</v>
      </c>
      <c r="M13" s="1">
        <v>0</v>
      </c>
      <c r="N13" s="1">
        <v>0</v>
      </c>
      <c r="O13" s="1">
        <v>0</v>
      </c>
      <c r="P13" s="2">
        <f t="shared" si="4"/>
        <v>0</v>
      </c>
      <c r="Q13" s="1">
        <f t="shared" si="5"/>
        <v>0</v>
      </c>
      <c r="R13" s="1">
        <f t="shared" si="0"/>
        <v>0</v>
      </c>
      <c r="S13" s="1">
        <f t="shared" si="0"/>
        <v>0</v>
      </c>
      <c r="T13" s="1">
        <f t="shared" si="1"/>
        <v>0</v>
      </c>
      <c r="U13" s="2">
        <f t="shared" si="6"/>
        <v>0</v>
      </c>
    </row>
    <row r="14" spans="1:21" ht="12">
      <c r="A14" s="40" t="s">
        <v>12</v>
      </c>
      <c r="B14" s="3">
        <v>0</v>
      </c>
      <c r="C14" s="1">
        <v>0</v>
      </c>
      <c r="D14" s="1">
        <v>0</v>
      </c>
      <c r="E14" s="1">
        <v>2</v>
      </c>
      <c r="F14" s="2">
        <f t="shared" si="2"/>
        <v>2</v>
      </c>
      <c r="G14" s="3">
        <v>0</v>
      </c>
      <c r="H14" s="1">
        <v>2</v>
      </c>
      <c r="I14" s="1">
        <v>0</v>
      </c>
      <c r="J14" s="1">
        <v>1</v>
      </c>
      <c r="K14" s="2">
        <f t="shared" si="3"/>
        <v>3</v>
      </c>
      <c r="L14" s="3">
        <v>0</v>
      </c>
      <c r="M14" s="1">
        <v>0</v>
      </c>
      <c r="N14" s="1">
        <v>0</v>
      </c>
      <c r="O14" s="1">
        <v>0</v>
      </c>
      <c r="P14" s="2">
        <f t="shared" si="4"/>
        <v>0</v>
      </c>
      <c r="Q14" s="1">
        <f t="shared" si="5"/>
        <v>0</v>
      </c>
      <c r="R14" s="1">
        <f t="shared" si="0"/>
        <v>2</v>
      </c>
      <c r="S14" s="1">
        <f t="shared" si="0"/>
        <v>0</v>
      </c>
      <c r="T14" s="1">
        <f t="shared" si="1"/>
        <v>3</v>
      </c>
      <c r="U14" s="2">
        <f t="shared" si="6"/>
        <v>5</v>
      </c>
    </row>
    <row r="15" spans="1:21" ht="12">
      <c r="A15" s="40" t="s">
        <v>13</v>
      </c>
      <c r="B15" s="3">
        <v>0</v>
      </c>
      <c r="C15" s="1">
        <v>1</v>
      </c>
      <c r="D15" s="1">
        <v>0</v>
      </c>
      <c r="E15" s="1">
        <v>9</v>
      </c>
      <c r="F15" s="2">
        <f t="shared" si="2"/>
        <v>10</v>
      </c>
      <c r="G15" s="3">
        <v>0</v>
      </c>
      <c r="H15" s="1">
        <v>11</v>
      </c>
      <c r="I15" s="1">
        <v>7</v>
      </c>
      <c r="J15" s="1">
        <v>7</v>
      </c>
      <c r="K15" s="2">
        <f t="shared" si="3"/>
        <v>25</v>
      </c>
      <c r="L15" s="3">
        <v>0</v>
      </c>
      <c r="M15" s="1">
        <v>0</v>
      </c>
      <c r="N15" s="1">
        <v>0</v>
      </c>
      <c r="O15" s="1">
        <v>0</v>
      </c>
      <c r="P15" s="2">
        <f t="shared" si="4"/>
        <v>0</v>
      </c>
      <c r="Q15" s="1">
        <f t="shared" si="5"/>
        <v>0</v>
      </c>
      <c r="R15" s="1">
        <f t="shared" si="0"/>
        <v>12</v>
      </c>
      <c r="S15" s="1">
        <f t="shared" si="0"/>
        <v>7</v>
      </c>
      <c r="T15" s="1">
        <f t="shared" si="1"/>
        <v>16</v>
      </c>
      <c r="U15" s="2">
        <f t="shared" si="6"/>
        <v>35</v>
      </c>
    </row>
    <row r="16" spans="1:21" ht="12">
      <c r="A16" s="40" t="s">
        <v>14</v>
      </c>
      <c r="B16" s="3">
        <v>0</v>
      </c>
      <c r="C16" s="1">
        <v>0</v>
      </c>
      <c r="D16" s="1">
        <v>0</v>
      </c>
      <c r="E16" s="1">
        <v>0</v>
      </c>
      <c r="F16" s="2">
        <f t="shared" si="2"/>
        <v>0</v>
      </c>
      <c r="G16" s="3">
        <v>0</v>
      </c>
      <c r="H16" s="1">
        <v>0</v>
      </c>
      <c r="I16" s="1">
        <v>0</v>
      </c>
      <c r="J16" s="1">
        <v>0</v>
      </c>
      <c r="K16" s="2">
        <f t="shared" si="3"/>
        <v>0</v>
      </c>
      <c r="L16" s="3">
        <v>0</v>
      </c>
      <c r="M16" s="1">
        <v>0</v>
      </c>
      <c r="N16" s="1">
        <v>0</v>
      </c>
      <c r="O16" s="1">
        <v>0</v>
      </c>
      <c r="P16" s="2">
        <f t="shared" si="4"/>
        <v>0</v>
      </c>
      <c r="Q16" s="1">
        <f t="shared" si="5"/>
        <v>0</v>
      </c>
      <c r="R16" s="1">
        <f t="shared" si="0"/>
        <v>0</v>
      </c>
      <c r="S16" s="1">
        <f t="shared" si="0"/>
        <v>0</v>
      </c>
      <c r="T16" s="1">
        <f t="shared" si="1"/>
        <v>0</v>
      </c>
      <c r="U16" s="2">
        <f t="shared" si="6"/>
        <v>0</v>
      </c>
    </row>
    <row r="17" spans="1:21" ht="12">
      <c r="A17" s="40" t="s">
        <v>15</v>
      </c>
      <c r="B17" s="3">
        <v>0</v>
      </c>
      <c r="C17" s="1">
        <v>0</v>
      </c>
      <c r="D17" s="1">
        <v>0</v>
      </c>
      <c r="E17" s="1">
        <v>0</v>
      </c>
      <c r="F17" s="2">
        <f t="shared" si="2"/>
        <v>0</v>
      </c>
      <c r="G17" s="3">
        <v>0</v>
      </c>
      <c r="H17" s="1">
        <v>0</v>
      </c>
      <c r="I17" s="1">
        <v>0</v>
      </c>
      <c r="J17" s="1">
        <v>0</v>
      </c>
      <c r="K17" s="2">
        <f t="shared" si="3"/>
        <v>0</v>
      </c>
      <c r="L17" s="3">
        <v>0</v>
      </c>
      <c r="M17" s="1">
        <v>0</v>
      </c>
      <c r="N17" s="1">
        <v>0</v>
      </c>
      <c r="O17" s="1">
        <v>0</v>
      </c>
      <c r="P17" s="2">
        <f t="shared" si="4"/>
        <v>0</v>
      </c>
      <c r="Q17" s="1">
        <f t="shared" si="5"/>
        <v>0</v>
      </c>
      <c r="R17" s="1">
        <f t="shared" si="0"/>
        <v>0</v>
      </c>
      <c r="S17" s="1">
        <f t="shared" si="0"/>
        <v>0</v>
      </c>
      <c r="T17" s="1">
        <f t="shared" si="1"/>
        <v>0</v>
      </c>
      <c r="U17" s="2">
        <f t="shared" si="6"/>
        <v>0</v>
      </c>
    </row>
    <row r="18" spans="1:21" ht="12">
      <c r="A18" s="40" t="s">
        <v>16</v>
      </c>
      <c r="B18" s="3">
        <v>0</v>
      </c>
      <c r="C18" s="1">
        <v>0</v>
      </c>
      <c r="D18" s="1">
        <v>0</v>
      </c>
      <c r="E18" s="1">
        <v>0</v>
      </c>
      <c r="F18" s="2">
        <f t="shared" si="2"/>
        <v>0</v>
      </c>
      <c r="G18" s="3">
        <v>0</v>
      </c>
      <c r="H18" s="1">
        <v>0</v>
      </c>
      <c r="I18" s="1">
        <v>0</v>
      </c>
      <c r="J18" s="1">
        <v>0</v>
      </c>
      <c r="K18" s="2">
        <f t="shared" si="3"/>
        <v>0</v>
      </c>
      <c r="L18" s="3">
        <v>0</v>
      </c>
      <c r="M18" s="1">
        <v>0</v>
      </c>
      <c r="N18" s="1">
        <v>0</v>
      </c>
      <c r="O18" s="1">
        <v>0</v>
      </c>
      <c r="P18" s="2">
        <f t="shared" si="4"/>
        <v>0</v>
      </c>
      <c r="Q18" s="1">
        <f t="shared" si="5"/>
        <v>0</v>
      </c>
      <c r="R18" s="1">
        <f t="shared" si="0"/>
        <v>0</v>
      </c>
      <c r="S18" s="1">
        <f t="shared" si="0"/>
        <v>0</v>
      </c>
      <c r="T18" s="1">
        <f t="shared" si="1"/>
        <v>0</v>
      </c>
      <c r="U18" s="2">
        <f t="shared" si="6"/>
        <v>0</v>
      </c>
    </row>
    <row r="19" spans="1:21" ht="12">
      <c r="A19" s="40" t="s">
        <v>17</v>
      </c>
      <c r="B19" s="3">
        <v>0</v>
      </c>
      <c r="C19" s="1">
        <v>0</v>
      </c>
      <c r="D19" s="1">
        <v>0</v>
      </c>
      <c r="E19" s="1">
        <v>0</v>
      </c>
      <c r="F19" s="2">
        <f t="shared" si="2"/>
        <v>0</v>
      </c>
      <c r="G19" s="3">
        <v>0</v>
      </c>
      <c r="H19" s="1">
        <v>0</v>
      </c>
      <c r="I19" s="1">
        <v>0</v>
      </c>
      <c r="J19" s="1">
        <v>0</v>
      </c>
      <c r="K19" s="2">
        <f t="shared" si="3"/>
        <v>0</v>
      </c>
      <c r="L19" s="3">
        <v>0</v>
      </c>
      <c r="M19" s="1">
        <v>0</v>
      </c>
      <c r="N19" s="1">
        <v>0</v>
      </c>
      <c r="O19" s="1">
        <v>0</v>
      </c>
      <c r="P19" s="2">
        <f t="shared" si="4"/>
        <v>0</v>
      </c>
      <c r="Q19" s="1">
        <f t="shared" si="5"/>
        <v>0</v>
      </c>
      <c r="R19" s="1">
        <f t="shared" si="0"/>
        <v>0</v>
      </c>
      <c r="S19" s="1">
        <f t="shared" si="0"/>
        <v>0</v>
      </c>
      <c r="T19" s="1">
        <f t="shared" si="1"/>
        <v>0</v>
      </c>
      <c r="U19" s="2">
        <f t="shared" si="6"/>
        <v>0</v>
      </c>
    </row>
    <row r="20" spans="1:21" ht="12">
      <c r="A20" s="40" t="s">
        <v>18</v>
      </c>
      <c r="B20" s="3">
        <v>0</v>
      </c>
      <c r="C20" s="1">
        <v>8</v>
      </c>
      <c r="D20" s="1">
        <v>1</v>
      </c>
      <c r="E20" s="1">
        <v>35</v>
      </c>
      <c r="F20" s="2">
        <f t="shared" si="2"/>
        <v>44</v>
      </c>
      <c r="G20" s="3">
        <v>0</v>
      </c>
      <c r="H20" s="1">
        <v>10</v>
      </c>
      <c r="I20" s="1">
        <v>6</v>
      </c>
      <c r="J20" s="1">
        <v>18</v>
      </c>
      <c r="K20" s="2">
        <f t="shared" si="3"/>
        <v>34</v>
      </c>
      <c r="L20" s="3">
        <v>0</v>
      </c>
      <c r="M20" s="1">
        <v>0</v>
      </c>
      <c r="N20" s="1">
        <v>0</v>
      </c>
      <c r="O20" s="1">
        <v>0</v>
      </c>
      <c r="P20" s="2">
        <f t="shared" si="4"/>
        <v>0</v>
      </c>
      <c r="Q20" s="1">
        <f t="shared" si="5"/>
        <v>0</v>
      </c>
      <c r="R20" s="1">
        <f t="shared" si="0"/>
        <v>18</v>
      </c>
      <c r="S20" s="1">
        <f t="shared" si="0"/>
        <v>7</v>
      </c>
      <c r="T20" s="1">
        <f t="shared" si="1"/>
        <v>53</v>
      </c>
      <c r="U20" s="2">
        <f t="shared" si="6"/>
        <v>78</v>
      </c>
    </row>
    <row r="21" spans="1:21" ht="12">
      <c r="A21" s="40" t="s">
        <v>19</v>
      </c>
      <c r="B21" s="3">
        <v>0</v>
      </c>
      <c r="C21" s="1">
        <v>0</v>
      </c>
      <c r="D21" s="1">
        <v>0</v>
      </c>
      <c r="E21" s="1">
        <v>0</v>
      </c>
      <c r="F21" s="2">
        <f t="shared" si="2"/>
        <v>0</v>
      </c>
      <c r="G21" s="3">
        <v>0</v>
      </c>
      <c r="H21" s="1">
        <v>0</v>
      </c>
      <c r="I21" s="1">
        <v>0</v>
      </c>
      <c r="J21" s="1">
        <v>0</v>
      </c>
      <c r="K21" s="2">
        <f t="shared" si="3"/>
        <v>0</v>
      </c>
      <c r="L21" s="3">
        <v>0</v>
      </c>
      <c r="M21" s="1">
        <v>0</v>
      </c>
      <c r="N21" s="1">
        <v>0</v>
      </c>
      <c r="O21" s="1">
        <v>0</v>
      </c>
      <c r="P21" s="2">
        <f t="shared" si="4"/>
        <v>0</v>
      </c>
      <c r="Q21" s="1">
        <f t="shared" si="5"/>
        <v>0</v>
      </c>
      <c r="R21" s="1">
        <f t="shared" si="0"/>
        <v>0</v>
      </c>
      <c r="S21" s="1">
        <f t="shared" si="0"/>
        <v>0</v>
      </c>
      <c r="T21" s="1">
        <f t="shared" si="1"/>
        <v>0</v>
      </c>
      <c r="U21" s="2">
        <f t="shared" si="6"/>
        <v>0</v>
      </c>
    </row>
    <row r="22" spans="1:21" ht="12">
      <c r="A22" s="40" t="s">
        <v>43</v>
      </c>
      <c r="B22" s="3">
        <v>0</v>
      </c>
      <c r="C22" s="1">
        <v>0</v>
      </c>
      <c r="D22" s="1">
        <v>0</v>
      </c>
      <c r="E22" s="1">
        <v>0</v>
      </c>
      <c r="F22" s="2">
        <f t="shared" si="2"/>
        <v>0</v>
      </c>
      <c r="G22" s="3">
        <v>0</v>
      </c>
      <c r="H22" s="1">
        <v>0</v>
      </c>
      <c r="I22" s="1">
        <v>0</v>
      </c>
      <c r="J22" s="1">
        <v>0</v>
      </c>
      <c r="K22" s="2">
        <f t="shared" si="3"/>
        <v>0</v>
      </c>
      <c r="L22" s="3">
        <v>0</v>
      </c>
      <c r="M22" s="1">
        <v>0</v>
      </c>
      <c r="N22" s="1">
        <v>0</v>
      </c>
      <c r="O22" s="1">
        <v>0</v>
      </c>
      <c r="P22" s="2">
        <f t="shared" si="4"/>
        <v>0</v>
      </c>
      <c r="Q22" s="1">
        <f t="shared" si="5"/>
        <v>0</v>
      </c>
      <c r="R22" s="1">
        <f t="shared" si="0"/>
        <v>0</v>
      </c>
      <c r="S22" s="1">
        <f t="shared" si="0"/>
        <v>0</v>
      </c>
      <c r="T22" s="1">
        <f t="shared" si="1"/>
        <v>0</v>
      </c>
      <c r="U22" s="2">
        <f t="shared" si="6"/>
        <v>0</v>
      </c>
    </row>
    <row r="23" spans="1:21" ht="12">
      <c r="A23" s="40" t="s">
        <v>20</v>
      </c>
      <c r="B23" s="3">
        <v>0</v>
      </c>
      <c r="C23" s="1">
        <v>0</v>
      </c>
      <c r="D23" s="1">
        <v>0</v>
      </c>
      <c r="E23" s="1">
        <v>0</v>
      </c>
      <c r="F23" s="2">
        <f t="shared" si="2"/>
        <v>0</v>
      </c>
      <c r="G23" s="3">
        <v>0</v>
      </c>
      <c r="H23" s="1">
        <v>0</v>
      </c>
      <c r="I23" s="1">
        <v>0</v>
      </c>
      <c r="J23" s="1">
        <v>0</v>
      </c>
      <c r="K23" s="2">
        <f t="shared" si="3"/>
        <v>0</v>
      </c>
      <c r="L23" s="3">
        <v>0</v>
      </c>
      <c r="M23" s="1">
        <v>0</v>
      </c>
      <c r="N23" s="1">
        <v>0</v>
      </c>
      <c r="O23" s="1">
        <v>0</v>
      </c>
      <c r="P23" s="2">
        <f t="shared" si="4"/>
        <v>0</v>
      </c>
      <c r="Q23" s="1">
        <f t="shared" si="5"/>
        <v>0</v>
      </c>
      <c r="R23" s="1">
        <f t="shared" si="0"/>
        <v>0</v>
      </c>
      <c r="S23" s="1">
        <f t="shared" si="0"/>
        <v>0</v>
      </c>
      <c r="T23" s="1">
        <f t="shared" si="1"/>
        <v>0</v>
      </c>
      <c r="U23" s="2">
        <f t="shared" si="6"/>
        <v>0</v>
      </c>
    </row>
    <row r="24" spans="1:21" ht="12">
      <c r="A24" s="40" t="s">
        <v>21</v>
      </c>
      <c r="B24" s="3">
        <v>0</v>
      </c>
      <c r="C24" s="1">
        <v>0</v>
      </c>
      <c r="D24" s="1">
        <v>0</v>
      </c>
      <c r="E24" s="1">
        <v>0</v>
      </c>
      <c r="F24" s="2">
        <f t="shared" si="2"/>
        <v>0</v>
      </c>
      <c r="G24" s="3">
        <v>0</v>
      </c>
      <c r="H24" s="1">
        <v>0</v>
      </c>
      <c r="I24" s="1">
        <v>0</v>
      </c>
      <c r="J24" s="1">
        <v>0</v>
      </c>
      <c r="K24" s="2">
        <f t="shared" si="3"/>
        <v>0</v>
      </c>
      <c r="L24" s="3">
        <v>0</v>
      </c>
      <c r="M24" s="1">
        <v>0</v>
      </c>
      <c r="N24" s="1">
        <v>0</v>
      </c>
      <c r="O24" s="1">
        <v>0</v>
      </c>
      <c r="P24" s="2">
        <f t="shared" si="4"/>
        <v>0</v>
      </c>
      <c r="Q24" s="1">
        <f t="shared" si="5"/>
        <v>0</v>
      </c>
      <c r="R24" s="1">
        <f t="shared" si="0"/>
        <v>0</v>
      </c>
      <c r="S24" s="1">
        <f t="shared" si="0"/>
        <v>0</v>
      </c>
      <c r="T24" s="1">
        <f t="shared" si="1"/>
        <v>0</v>
      </c>
      <c r="U24" s="2">
        <f t="shared" si="6"/>
        <v>0</v>
      </c>
    </row>
    <row r="25" spans="1:21" ht="12.75" thickBot="1">
      <c r="A25" s="145" t="s">
        <v>22</v>
      </c>
      <c r="B25" s="3">
        <v>0</v>
      </c>
      <c r="C25" s="1">
        <v>399</v>
      </c>
      <c r="D25" s="1">
        <v>169</v>
      </c>
      <c r="E25" s="1">
        <v>72</v>
      </c>
      <c r="F25" s="2">
        <f t="shared" si="2"/>
        <v>640</v>
      </c>
      <c r="G25" s="3">
        <v>0</v>
      </c>
      <c r="H25" s="1">
        <v>344</v>
      </c>
      <c r="I25" s="1">
        <v>145</v>
      </c>
      <c r="J25" s="1">
        <v>80</v>
      </c>
      <c r="K25" s="2">
        <f t="shared" si="3"/>
        <v>569</v>
      </c>
      <c r="L25" s="3">
        <v>0</v>
      </c>
      <c r="M25" s="1">
        <v>0</v>
      </c>
      <c r="N25" s="1">
        <v>0</v>
      </c>
      <c r="O25" s="1">
        <v>0</v>
      </c>
      <c r="P25" s="2">
        <f t="shared" si="4"/>
        <v>0</v>
      </c>
      <c r="Q25" s="1">
        <f t="shared" si="5"/>
        <v>0</v>
      </c>
      <c r="R25" s="1">
        <f t="shared" si="0"/>
        <v>743</v>
      </c>
      <c r="S25" s="1">
        <f t="shared" si="0"/>
        <v>314</v>
      </c>
      <c r="T25" s="1">
        <f t="shared" si="1"/>
        <v>152</v>
      </c>
      <c r="U25" s="2">
        <f t="shared" si="6"/>
        <v>1209</v>
      </c>
    </row>
    <row r="26" spans="1:21" ht="15.75" thickBot="1">
      <c r="A26" s="144" t="s">
        <v>2</v>
      </c>
      <c r="B26" s="6">
        <f>SUM(B5:B25)</f>
        <v>0</v>
      </c>
      <c r="C26" s="4">
        <f aca="true" t="shared" si="7" ref="C26:U26">SUM(C5:C25)</f>
        <v>472</v>
      </c>
      <c r="D26" s="4">
        <f t="shared" si="7"/>
        <v>198</v>
      </c>
      <c r="E26" s="4">
        <f t="shared" si="7"/>
        <v>142</v>
      </c>
      <c r="F26" s="5">
        <f t="shared" si="7"/>
        <v>812</v>
      </c>
      <c r="G26" s="6">
        <f t="shared" si="7"/>
        <v>0</v>
      </c>
      <c r="H26" s="4">
        <f t="shared" si="7"/>
        <v>427</v>
      </c>
      <c r="I26" s="4">
        <f>SUM(I5:I25)</f>
        <v>178</v>
      </c>
      <c r="J26" s="4">
        <f t="shared" si="7"/>
        <v>164</v>
      </c>
      <c r="K26" s="5">
        <f t="shared" si="7"/>
        <v>769</v>
      </c>
      <c r="L26" s="6">
        <f t="shared" si="7"/>
        <v>0</v>
      </c>
      <c r="M26" s="4">
        <f t="shared" si="7"/>
        <v>0</v>
      </c>
      <c r="N26" s="4">
        <f t="shared" si="7"/>
        <v>0</v>
      </c>
      <c r="O26" s="4">
        <f t="shared" si="7"/>
        <v>0</v>
      </c>
      <c r="P26" s="5">
        <f t="shared" si="7"/>
        <v>0</v>
      </c>
      <c r="Q26" s="6">
        <f t="shared" si="7"/>
        <v>0</v>
      </c>
      <c r="R26" s="4">
        <f t="shared" si="7"/>
        <v>899</v>
      </c>
      <c r="S26" s="4">
        <f t="shared" si="7"/>
        <v>376</v>
      </c>
      <c r="T26" s="4">
        <f t="shared" si="7"/>
        <v>306</v>
      </c>
      <c r="U26" s="5">
        <f t="shared" si="7"/>
        <v>1581</v>
      </c>
    </row>
    <row r="27" spans="1:21" ht="1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ht="12.75" thickBo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ht="15.75" thickBot="1">
      <c r="A29" s="7" t="s">
        <v>23</v>
      </c>
      <c r="B29" s="72"/>
      <c r="C29" s="72"/>
      <c r="D29" s="72"/>
      <c r="E29" s="72"/>
      <c r="F29" s="73"/>
      <c r="G29" s="8"/>
      <c r="H29" s="8"/>
      <c r="I29" s="8"/>
      <c r="J29" s="8"/>
      <c r="K29" s="39"/>
      <c r="L29" s="41"/>
      <c r="M29" s="8"/>
      <c r="N29" s="8"/>
      <c r="O29" s="8"/>
      <c r="P29" s="39"/>
      <c r="Q29" s="8"/>
      <c r="R29" s="8"/>
      <c r="S29" s="8"/>
      <c r="T29" s="10" t="s">
        <v>2</v>
      </c>
      <c r="U29" s="39"/>
    </row>
    <row r="30" spans="1:21" ht="12.75" customHeight="1">
      <c r="A30" s="74" t="s">
        <v>45</v>
      </c>
      <c r="B30" s="98">
        <f>B16+B17+B18+B22</f>
        <v>0</v>
      </c>
      <c r="C30" s="96">
        <f>C16+C17+C22</f>
        <v>0</v>
      </c>
      <c r="D30" s="96">
        <f>D16+D17+D22</f>
        <v>0</v>
      </c>
      <c r="E30" s="96">
        <f>E16+E17+E22</f>
        <v>0</v>
      </c>
      <c r="F30" s="97">
        <f>F16+F17+F22</f>
        <v>0</v>
      </c>
      <c r="G30" s="98">
        <f>G16+G17+G18+G22</f>
        <v>0</v>
      </c>
      <c r="H30" s="96">
        <f>H16+H17+H22</f>
        <v>0</v>
      </c>
      <c r="I30" s="96">
        <f>I16+I17+I22</f>
        <v>0</v>
      </c>
      <c r="J30" s="96">
        <f>J16+J17+J22</f>
        <v>0</v>
      </c>
      <c r="K30" s="97">
        <f>K16+K17+K22</f>
        <v>0</v>
      </c>
      <c r="L30" s="98">
        <f>L16+L17+L18+L22</f>
        <v>0</v>
      </c>
      <c r="M30" s="96">
        <f>M16+M17+M22</f>
        <v>0</v>
      </c>
      <c r="N30" s="96">
        <f>N16+N17+N22</f>
        <v>0</v>
      </c>
      <c r="O30" s="96">
        <f>O16+O17+O22</f>
        <v>0</v>
      </c>
      <c r="P30" s="97">
        <f>P16+P17+P22</f>
        <v>0</v>
      </c>
      <c r="Q30" s="98">
        <f>Q16+Q17+Q18+Q22</f>
        <v>0</v>
      </c>
      <c r="R30" s="96">
        <f>R16+R17+R22</f>
        <v>0</v>
      </c>
      <c r="S30" s="96">
        <f>S16+S17+S22</f>
        <v>0</v>
      </c>
      <c r="T30" s="96">
        <f>T16+T17+T22</f>
        <v>0</v>
      </c>
      <c r="U30" s="97">
        <f>U16+U17+U22</f>
        <v>0</v>
      </c>
    </row>
    <row r="31" spans="1:21" ht="12">
      <c r="A31" s="53" t="s">
        <v>18</v>
      </c>
      <c r="B31" s="100">
        <f aca="true" t="shared" si="8" ref="B31:U31">B7+B14+B20</f>
        <v>0</v>
      </c>
      <c r="C31" s="101">
        <f t="shared" si="8"/>
        <v>8</v>
      </c>
      <c r="D31" s="101">
        <f t="shared" si="8"/>
        <v>1</v>
      </c>
      <c r="E31" s="101">
        <f t="shared" si="8"/>
        <v>37</v>
      </c>
      <c r="F31" s="102">
        <f t="shared" si="8"/>
        <v>46</v>
      </c>
      <c r="G31" s="100">
        <f t="shared" si="8"/>
        <v>0</v>
      </c>
      <c r="H31" s="101">
        <f t="shared" si="8"/>
        <v>12</v>
      </c>
      <c r="I31" s="101">
        <f t="shared" si="8"/>
        <v>6</v>
      </c>
      <c r="J31" s="101">
        <f t="shared" si="8"/>
        <v>19</v>
      </c>
      <c r="K31" s="102">
        <f t="shared" si="8"/>
        <v>37</v>
      </c>
      <c r="L31" s="100">
        <f t="shared" si="8"/>
        <v>0</v>
      </c>
      <c r="M31" s="101">
        <f t="shared" si="8"/>
        <v>0</v>
      </c>
      <c r="N31" s="101">
        <f t="shared" si="8"/>
        <v>0</v>
      </c>
      <c r="O31" s="101">
        <f t="shared" si="8"/>
        <v>0</v>
      </c>
      <c r="P31" s="102">
        <f t="shared" si="8"/>
        <v>0</v>
      </c>
      <c r="Q31" s="100">
        <f t="shared" si="8"/>
        <v>0</v>
      </c>
      <c r="R31" s="101">
        <f t="shared" si="8"/>
        <v>20</v>
      </c>
      <c r="S31" s="101">
        <f t="shared" si="8"/>
        <v>7</v>
      </c>
      <c r="T31" s="101">
        <f t="shared" si="8"/>
        <v>56</v>
      </c>
      <c r="U31" s="102">
        <f t="shared" si="8"/>
        <v>83</v>
      </c>
    </row>
    <row r="32" spans="1:21" ht="12.75" thickBot="1">
      <c r="A32" s="54" t="s">
        <v>24</v>
      </c>
      <c r="B32" s="71">
        <f aca="true" t="shared" si="9" ref="B32:U32">B11+B12+B13+B19+B21+B24+B25</f>
        <v>0</v>
      </c>
      <c r="C32" s="55">
        <f t="shared" si="9"/>
        <v>399</v>
      </c>
      <c r="D32" s="55">
        <f t="shared" si="9"/>
        <v>169</v>
      </c>
      <c r="E32" s="55">
        <f t="shared" si="9"/>
        <v>72</v>
      </c>
      <c r="F32" s="56">
        <f t="shared" si="9"/>
        <v>640</v>
      </c>
      <c r="G32" s="71">
        <f t="shared" si="9"/>
        <v>0</v>
      </c>
      <c r="H32" s="55">
        <f t="shared" si="9"/>
        <v>344</v>
      </c>
      <c r="I32" s="55">
        <f t="shared" si="9"/>
        <v>145</v>
      </c>
      <c r="J32" s="55">
        <f t="shared" si="9"/>
        <v>80</v>
      </c>
      <c r="K32" s="56">
        <f t="shared" si="9"/>
        <v>569</v>
      </c>
      <c r="L32" s="71">
        <f t="shared" si="9"/>
        <v>0</v>
      </c>
      <c r="M32" s="55">
        <f t="shared" si="9"/>
        <v>0</v>
      </c>
      <c r="N32" s="55">
        <f t="shared" si="9"/>
        <v>0</v>
      </c>
      <c r="O32" s="55">
        <f t="shared" si="9"/>
        <v>0</v>
      </c>
      <c r="P32" s="56">
        <f t="shared" si="9"/>
        <v>0</v>
      </c>
      <c r="Q32" s="71">
        <f t="shared" si="9"/>
        <v>0</v>
      </c>
      <c r="R32" s="55">
        <f t="shared" si="9"/>
        <v>743</v>
      </c>
      <c r="S32" s="55">
        <f t="shared" si="9"/>
        <v>314</v>
      </c>
      <c r="T32" s="55">
        <f t="shared" si="9"/>
        <v>152</v>
      </c>
      <c r="U32" s="56">
        <f t="shared" si="9"/>
        <v>1209</v>
      </c>
    </row>
    <row r="33" ht="12.75" thickBot="1"/>
    <row r="34" spans="1:21" ht="13.5" thickBot="1">
      <c r="A34" s="143" t="s">
        <v>51</v>
      </c>
      <c r="B34" s="1"/>
      <c r="C34" s="157">
        <v>0</v>
      </c>
      <c r="D34" s="158">
        <v>0</v>
      </c>
      <c r="E34" s="159">
        <v>0</v>
      </c>
      <c r="F34" s="142">
        <f>SUM(C34:E34)</f>
        <v>0</v>
      </c>
      <c r="G34" s="1"/>
      <c r="H34" s="157">
        <v>0</v>
      </c>
      <c r="I34" s="158">
        <v>0</v>
      </c>
      <c r="J34" s="159">
        <v>0</v>
      </c>
      <c r="K34" s="142">
        <f>SUM(H34:J34)</f>
        <v>0</v>
      </c>
      <c r="L34" s="1"/>
      <c r="M34" s="157">
        <v>0</v>
      </c>
      <c r="N34" s="158">
        <v>0</v>
      </c>
      <c r="O34" s="159">
        <v>0</v>
      </c>
      <c r="P34" s="142">
        <f>SUM(M34:O34)</f>
        <v>0</v>
      </c>
      <c r="Q34" s="1"/>
      <c r="R34" s="157">
        <f>C34+H34+M34</f>
        <v>0</v>
      </c>
      <c r="S34" s="158">
        <f>D34+I34+N34</f>
        <v>0</v>
      </c>
      <c r="T34" s="159">
        <f>E34+J34+O34</f>
        <v>0</v>
      </c>
      <c r="U34" s="142">
        <f>SUM(R34:T34)</f>
        <v>0</v>
      </c>
    </row>
  </sheetData>
  <sheetProtection/>
  <printOptions gridLines="1"/>
  <pageMargins left="0.5" right="0.5" top="1" bottom="1" header="0.51" footer="0.5"/>
  <pageSetup horizontalDpi="600" verticalDpi="600" orientation="landscape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A1" sqref="A1"/>
    </sheetView>
  </sheetViews>
  <sheetFormatPr defaultColWidth="8.57421875" defaultRowHeight="12.75"/>
  <cols>
    <col min="1" max="1" width="9.57421875" style="0" customWidth="1"/>
    <col min="2" max="21" width="6.140625" style="0" customWidth="1"/>
  </cols>
  <sheetData>
    <row r="1" spans="1:21" ht="17.25">
      <c r="A1" s="104" t="s">
        <v>1</v>
      </c>
      <c r="B1" s="32"/>
      <c r="C1" s="32"/>
      <c r="D1" s="32"/>
      <c r="E1" s="33"/>
      <c r="F1" s="33"/>
      <c r="G1" s="33" t="s">
        <v>1</v>
      </c>
      <c r="H1" s="33" t="s">
        <v>1</v>
      </c>
      <c r="I1" s="57"/>
      <c r="J1" s="57" t="s">
        <v>1</v>
      </c>
      <c r="K1" s="57" t="s">
        <v>1</v>
      </c>
      <c r="L1" s="36"/>
      <c r="M1" s="105" t="s">
        <v>57</v>
      </c>
      <c r="N1" s="58"/>
      <c r="P1" s="59"/>
      <c r="Q1" s="59"/>
      <c r="S1" s="59"/>
      <c r="T1" s="33"/>
      <c r="U1" s="162" t="s">
        <v>53</v>
      </c>
    </row>
    <row r="2" spans="1:21" ht="12.75" thickBot="1">
      <c r="A2" s="35" t="s">
        <v>1</v>
      </c>
      <c r="B2" s="62"/>
      <c r="C2" s="62"/>
      <c r="D2" s="62"/>
      <c r="E2" s="9"/>
      <c r="F2" s="9"/>
      <c r="G2" s="9"/>
      <c r="H2" s="9"/>
      <c r="I2" s="9"/>
      <c r="J2" s="9"/>
      <c r="K2" s="9"/>
      <c r="L2" s="63"/>
      <c r="M2" s="9"/>
      <c r="N2" s="9"/>
      <c r="O2" s="9"/>
      <c r="P2" s="9"/>
      <c r="Q2" s="9"/>
      <c r="R2" s="9"/>
      <c r="S2" s="9"/>
      <c r="T2" s="9"/>
      <c r="U2" s="64"/>
    </row>
    <row r="3" spans="1:21" ht="15">
      <c r="A3" s="41"/>
      <c r="B3" s="75" t="s">
        <v>1</v>
      </c>
      <c r="C3" s="60"/>
      <c r="D3" s="160" t="s">
        <v>73</v>
      </c>
      <c r="E3" s="76"/>
      <c r="F3" s="77"/>
      <c r="G3" s="60"/>
      <c r="H3" s="60"/>
      <c r="I3" s="161" t="s">
        <v>74</v>
      </c>
      <c r="J3" s="76" t="s">
        <v>1</v>
      </c>
      <c r="K3" s="60"/>
      <c r="L3" s="154"/>
      <c r="M3" s="146"/>
      <c r="N3" s="160" t="s">
        <v>1</v>
      </c>
      <c r="O3" s="147"/>
      <c r="P3" s="146"/>
      <c r="Q3" s="154"/>
      <c r="R3" s="146"/>
      <c r="S3" s="146"/>
      <c r="T3" s="10" t="s">
        <v>2</v>
      </c>
      <c r="U3" s="148"/>
    </row>
    <row r="4" spans="1:21" ht="12.75" thickBot="1">
      <c r="A4" s="61"/>
      <c r="B4" s="149" t="s">
        <v>41</v>
      </c>
      <c r="C4" s="150" t="s">
        <v>40</v>
      </c>
      <c r="D4" s="150" t="s">
        <v>46</v>
      </c>
      <c r="E4" s="150" t="s">
        <v>3</v>
      </c>
      <c r="F4" s="151" t="s">
        <v>2</v>
      </c>
      <c r="G4" s="150" t="s">
        <v>41</v>
      </c>
      <c r="H4" s="150" t="s">
        <v>40</v>
      </c>
      <c r="I4" s="150" t="s">
        <v>46</v>
      </c>
      <c r="J4" s="150" t="s">
        <v>3</v>
      </c>
      <c r="K4" s="150" t="s">
        <v>2</v>
      </c>
      <c r="L4" s="155" t="s">
        <v>41</v>
      </c>
      <c r="M4" s="152" t="s">
        <v>40</v>
      </c>
      <c r="N4" s="152" t="s">
        <v>46</v>
      </c>
      <c r="O4" s="152" t="s">
        <v>3</v>
      </c>
      <c r="P4" s="152" t="s">
        <v>2</v>
      </c>
      <c r="Q4" s="155" t="s">
        <v>41</v>
      </c>
      <c r="R4" s="152" t="s">
        <v>40</v>
      </c>
      <c r="S4" s="152" t="s">
        <v>46</v>
      </c>
      <c r="T4" s="152" t="s">
        <v>3</v>
      </c>
      <c r="U4" s="153" t="s">
        <v>2</v>
      </c>
    </row>
    <row r="5" spans="1:21" ht="12">
      <c r="A5" s="40" t="s">
        <v>48</v>
      </c>
      <c r="B5" s="3">
        <v>0</v>
      </c>
      <c r="C5" s="1">
        <v>32</v>
      </c>
      <c r="D5" s="1">
        <v>21</v>
      </c>
      <c r="E5" s="1">
        <v>48</v>
      </c>
      <c r="F5" s="1">
        <f>SUM(B5:E5)</f>
        <v>101</v>
      </c>
      <c r="G5" s="3">
        <v>0</v>
      </c>
      <c r="H5" s="1">
        <v>61</v>
      </c>
      <c r="I5" s="1">
        <v>40</v>
      </c>
      <c r="J5" s="1">
        <v>31</v>
      </c>
      <c r="K5" s="1">
        <f>SUM(G5:J5)</f>
        <v>132</v>
      </c>
      <c r="L5" s="3">
        <v>0</v>
      </c>
      <c r="M5" s="1">
        <v>0</v>
      </c>
      <c r="N5" s="1">
        <v>0</v>
      </c>
      <c r="O5" s="1">
        <v>0</v>
      </c>
      <c r="P5" s="1">
        <f>SUM(L5:O5)</f>
        <v>0</v>
      </c>
      <c r="Q5" s="3">
        <f>+B5+G5+L5</f>
        <v>0</v>
      </c>
      <c r="R5" s="1">
        <f>+C5+H5+M5</f>
        <v>93</v>
      </c>
      <c r="S5" s="1">
        <f>+D5+I5+N5</f>
        <v>61</v>
      </c>
      <c r="T5" s="156">
        <f>+E5+J5+O5</f>
        <v>79</v>
      </c>
      <c r="U5" s="65">
        <f aca="true" t="shared" si="0" ref="U5:U25">SUM(Q5:T5)</f>
        <v>233</v>
      </c>
    </row>
    <row r="6" spans="1:21" ht="12">
      <c r="A6" s="40" t="s">
        <v>4</v>
      </c>
      <c r="B6" s="3">
        <v>0</v>
      </c>
      <c r="C6" s="1">
        <v>0</v>
      </c>
      <c r="D6" s="1">
        <v>0</v>
      </c>
      <c r="E6" s="1">
        <v>0</v>
      </c>
      <c r="F6" s="2">
        <f>SUM(B6:E6)</f>
        <v>0</v>
      </c>
      <c r="G6" s="3">
        <v>0</v>
      </c>
      <c r="H6" s="1">
        <v>0</v>
      </c>
      <c r="I6" s="1">
        <v>3</v>
      </c>
      <c r="J6" s="1">
        <v>1</v>
      </c>
      <c r="K6" s="2">
        <f>SUM(G6:J6)</f>
        <v>4</v>
      </c>
      <c r="L6" s="3">
        <v>0</v>
      </c>
      <c r="M6" s="1">
        <v>0</v>
      </c>
      <c r="N6" s="1">
        <v>0</v>
      </c>
      <c r="O6" s="1">
        <v>0</v>
      </c>
      <c r="P6" s="2">
        <f>SUM(L6:O6)</f>
        <v>0</v>
      </c>
      <c r="Q6" s="1">
        <v>0</v>
      </c>
      <c r="R6" s="1">
        <f aca="true" t="shared" si="1" ref="R6:R25">+C6+H6+M6</f>
        <v>0</v>
      </c>
      <c r="S6" s="1">
        <f aca="true" t="shared" si="2" ref="S6:S25">+D6+I6+N6</f>
        <v>3</v>
      </c>
      <c r="T6" s="1">
        <f aca="true" t="shared" si="3" ref="T6:T25">+E6+J6+O6</f>
        <v>1</v>
      </c>
      <c r="U6" s="2">
        <f t="shared" si="0"/>
        <v>4</v>
      </c>
    </row>
    <row r="7" spans="1:21" ht="12">
      <c r="A7" s="40" t="s">
        <v>5</v>
      </c>
      <c r="B7" s="3">
        <v>0</v>
      </c>
      <c r="C7" s="1">
        <v>0</v>
      </c>
      <c r="D7" s="1">
        <v>0</v>
      </c>
      <c r="E7" s="1">
        <v>0</v>
      </c>
      <c r="F7" s="2">
        <f aca="true" t="shared" si="4" ref="F7:F25">SUM(B7:E7)</f>
        <v>0</v>
      </c>
      <c r="G7" s="3">
        <v>0</v>
      </c>
      <c r="H7" s="1">
        <v>0</v>
      </c>
      <c r="I7" s="1">
        <v>0</v>
      </c>
      <c r="J7" s="1">
        <v>2</v>
      </c>
      <c r="K7" s="2">
        <f aca="true" t="shared" si="5" ref="K7:K25">SUM(G7:J7)</f>
        <v>2</v>
      </c>
      <c r="L7" s="3">
        <v>0</v>
      </c>
      <c r="M7" s="1">
        <v>0</v>
      </c>
      <c r="N7" s="1">
        <v>0</v>
      </c>
      <c r="O7" s="1">
        <v>0</v>
      </c>
      <c r="P7" s="2">
        <f aca="true" t="shared" si="6" ref="P7:P25">SUM(L7:O7)</f>
        <v>0</v>
      </c>
      <c r="Q7" s="1">
        <f aca="true" t="shared" si="7" ref="Q7:Q25">+B7+G7+L7</f>
        <v>0</v>
      </c>
      <c r="R7" s="1">
        <f t="shared" si="1"/>
        <v>0</v>
      </c>
      <c r="S7" s="1">
        <f t="shared" si="2"/>
        <v>0</v>
      </c>
      <c r="T7" s="1">
        <f t="shared" si="3"/>
        <v>2</v>
      </c>
      <c r="U7" s="2">
        <f t="shared" si="0"/>
        <v>2</v>
      </c>
    </row>
    <row r="8" spans="1:21" ht="12">
      <c r="A8" s="40" t="s">
        <v>6</v>
      </c>
      <c r="B8" s="3">
        <v>0</v>
      </c>
      <c r="C8" s="1">
        <v>0</v>
      </c>
      <c r="D8" s="1">
        <v>0</v>
      </c>
      <c r="E8" s="38">
        <v>0</v>
      </c>
      <c r="F8" s="2">
        <f t="shared" si="4"/>
        <v>0</v>
      </c>
      <c r="G8" s="3">
        <v>0</v>
      </c>
      <c r="H8" s="1">
        <v>0</v>
      </c>
      <c r="I8" s="1">
        <v>0</v>
      </c>
      <c r="J8" s="38">
        <v>0</v>
      </c>
      <c r="K8" s="2">
        <f t="shared" si="5"/>
        <v>0</v>
      </c>
      <c r="L8" s="3">
        <v>0</v>
      </c>
      <c r="M8" s="1">
        <v>0</v>
      </c>
      <c r="N8" s="1">
        <v>0</v>
      </c>
      <c r="O8" s="38">
        <v>0</v>
      </c>
      <c r="P8" s="2">
        <f t="shared" si="6"/>
        <v>0</v>
      </c>
      <c r="Q8" s="1">
        <f t="shared" si="7"/>
        <v>0</v>
      </c>
      <c r="R8" s="1">
        <f t="shared" si="1"/>
        <v>0</v>
      </c>
      <c r="S8" s="1">
        <f t="shared" si="2"/>
        <v>0</v>
      </c>
      <c r="T8" s="1">
        <f t="shared" si="3"/>
        <v>0</v>
      </c>
      <c r="U8" s="2">
        <f t="shared" si="0"/>
        <v>0</v>
      </c>
    </row>
    <row r="9" spans="1:21" ht="12">
      <c r="A9" s="40" t="s">
        <v>7</v>
      </c>
      <c r="B9" s="3">
        <v>0</v>
      </c>
      <c r="C9" s="1">
        <v>0</v>
      </c>
      <c r="D9" s="1">
        <v>0</v>
      </c>
      <c r="E9" s="1">
        <v>13</v>
      </c>
      <c r="F9" s="2">
        <f t="shared" si="4"/>
        <v>13</v>
      </c>
      <c r="G9" s="3">
        <v>0</v>
      </c>
      <c r="H9" s="1">
        <v>0</v>
      </c>
      <c r="I9" s="1">
        <v>0</v>
      </c>
      <c r="J9" s="1">
        <v>10</v>
      </c>
      <c r="K9" s="2">
        <f t="shared" si="5"/>
        <v>10</v>
      </c>
      <c r="L9" s="3">
        <v>0</v>
      </c>
      <c r="M9" s="1">
        <v>0</v>
      </c>
      <c r="N9" s="1">
        <v>0</v>
      </c>
      <c r="O9" s="1">
        <v>0</v>
      </c>
      <c r="P9" s="2">
        <f t="shared" si="6"/>
        <v>0</v>
      </c>
      <c r="Q9" s="1">
        <f t="shared" si="7"/>
        <v>0</v>
      </c>
      <c r="R9" s="1">
        <f t="shared" si="1"/>
        <v>0</v>
      </c>
      <c r="S9" s="1">
        <f t="shared" si="2"/>
        <v>0</v>
      </c>
      <c r="T9" s="1">
        <f t="shared" si="3"/>
        <v>23</v>
      </c>
      <c r="U9" s="2">
        <f t="shared" si="0"/>
        <v>23</v>
      </c>
    </row>
    <row r="10" spans="1:21" ht="12">
      <c r="A10" s="40" t="s">
        <v>8</v>
      </c>
      <c r="B10" s="3">
        <v>0</v>
      </c>
      <c r="C10" s="1">
        <v>0</v>
      </c>
      <c r="D10" s="1">
        <v>0</v>
      </c>
      <c r="E10" s="1">
        <v>0</v>
      </c>
      <c r="F10" s="2">
        <f t="shared" si="4"/>
        <v>0</v>
      </c>
      <c r="G10" s="3">
        <v>0</v>
      </c>
      <c r="H10" s="1">
        <v>0</v>
      </c>
      <c r="I10" s="1">
        <v>0</v>
      </c>
      <c r="J10" s="1">
        <v>0</v>
      </c>
      <c r="K10" s="2">
        <f t="shared" si="5"/>
        <v>0</v>
      </c>
      <c r="L10" s="3">
        <v>0</v>
      </c>
      <c r="M10" s="1">
        <v>0</v>
      </c>
      <c r="N10" s="1">
        <v>0</v>
      </c>
      <c r="O10" s="1">
        <v>0</v>
      </c>
      <c r="P10" s="2">
        <f t="shared" si="6"/>
        <v>0</v>
      </c>
      <c r="Q10" s="1">
        <f t="shared" si="7"/>
        <v>0</v>
      </c>
      <c r="R10" s="1">
        <f t="shared" si="1"/>
        <v>0</v>
      </c>
      <c r="S10" s="1">
        <f t="shared" si="2"/>
        <v>0</v>
      </c>
      <c r="T10" s="1">
        <f t="shared" si="3"/>
        <v>0</v>
      </c>
      <c r="U10" s="2">
        <f t="shared" si="0"/>
        <v>0</v>
      </c>
    </row>
    <row r="11" spans="1:21" ht="12">
      <c r="A11" s="40" t="s">
        <v>9</v>
      </c>
      <c r="B11" s="3">
        <v>0</v>
      </c>
      <c r="C11" s="1">
        <v>0</v>
      </c>
      <c r="D11" s="1">
        <v>0</v>
      </c>
      <c r="E11" s="1">
        <v>0</v>
      </c>
      <c r="F11" s="2">
        <f t="shared" si="4"/>
        <v>0</v>
      </c>
      <c r="G11" s="3">
        <v>0</v>
      </c>
      <c r="H11" s="1">
        <v>0</v>
      </c>
      <c r="I11" s="1">
        <v>0</v>
      </c>
      <c r="J11" s="1">
        <v>1</v>
      </c>
      <c r="K11" s="2">
        <f t="shared" si="5"/>
        <v>1</v>
      </c>
      <c r="L11" s="3">
        <v>0</v>
      </c>
      <c r="M11" s="1">
        <v>0</v>
      </c>
      <c r="N11" s="1">
        <v>0</v>
      </c>
      <c r="O11" s="1">
        <v>0</v>
      </c>
      <c r="P11" s="2">
        <f t="shared" si="6"/>
        <v>0</v>
      </c>
      <c r="Q11" s="1">
        <f t="shared" si="7"/>
        <v>0</v>
      </c>
      <c r="R11" s="1">
        <f t="shared" si="1"/>
        <v>0</v>
      </c>
      <c r="S11" s="1">
        <f t="shared" si="2"/>
        <v>0</v>
      </c>
      <c r="T11" s="1">
        <f t="shared" si="3"/>
        <v>1</v>
      </c>
      <c r="U11" s="2">
        <f t="shared" si="0"/>
        <v>1</v>
      </c>
    </row>
    <row r="12" spans="1:21" ht="12">
      <c r="A12" s="40" t="s">
        <v>10</v>
      </c>
      <c r="B12" s="3">
        <v>0</v>
      </c>
      <c r="C12" s="1">
        <v>0</v>
      </c>
      <c r="D12" s="1">
        <v>0</v>
      </c>
      <c r="E12" s="1">
        <v>0</v>
      </c>
      <c r="F12" s="2">
        <f t="shared" si="4"/>
        <v>0</v>
      </c>
      <c r="G12" s="3">
        <v>0</v>
      </c>
      <c r="H12" s="1">
        <v>0</v>
      </c>
      <c r="I12" s="1">
        <v>0</v>
      </c>
      <c r="J12" s="1">
        <v>0</v>
      </c>
      <c r="K12" s="2">
        <f t="shared" si="5"/>
        <v>0</v>
      </c>
      <c r="L12" s="3">
        <v>0</v>
      </c>
      <c r="M12" s="1">
        <v>0</v>
      </c>
      <c r="N12" s="1">
        <v>0</v>
      </c>
      <c r="O12" s="1">
        <v>0</v>
      </c>
      <c r="P12" s="2">
        <f t="shared" si="6"/>
        <v>0</v>
      </c>
      <c r="Q12" s="1">
        <f t="shared" si="7"/>
        <v>0</v>
      </c>
      <c r="R12" s="1">
        <f t="shared" si="1"/>
        <v>0</v>
      </c>
      <c r="S12" s="1">
        <f t="shared" si="2"/>
        <v>0</v>
      </c>
      <c r="T12" s="1">
        <f t="shared" si="3"/>
        <v>0</v>
      </c>
      <c r="U12" s="2">
        <f t="shared" si="0"/>
        <v>0</v>
      </c>
    </row>
    <row r="13" spans="1:21" ht="12">
      <c r="A13" s="40" t="s">
        <v>11</v>
      </c>
      <c r="B13" s="3">
        <v>0</v>
      </c>
      <c r="C13" s="1">
        <v>0</v>
      </c>
      <c r="D13" s="1">
        <v>0</v>
      </c>
      <c r="E13" s="1">
        <v>0</v>
      </c>
      <c r="F13" s="2">
        <f t="shared" si="4"/>
        <v>0</v>
      </c>
      <c r="G13" s="3">
        <v>0</v>
      </c>
      <c r="H13" s="1">
        <v>0</v>
      </c>
      <c r="I13" s="1">
        <v>0</v>
      </c>
      <c r="J13" s="1">
        <v>0</v>
      </c>
      <c r="K13" s="2">
        <f t="shared" si="5"/>
        <v>0</v>
      </c>
      <c r="L13" s="3">
        <v>0</v>
      </c>
      <c r="M13" s="1">
        <v>0</v>
      </c>
      <c r="N13" s="1">
        <v>0</v>
      </c>
      <c r="O13" s="1">
        <v>0</v>
      </c>
      <c r="P13" s="2">
        <f t="shared" si="6"/>
        <v>0</v>
      </c>
      <c r="Q13" s="1">
        <f t="shared" si="7"/>
        <v>0</v>
      </c>
      <c r="R13" s="1">
        <f t="shared" si="1"/>
        <v>0</v>
      </c>
      <c r="S13" s="1">
        <f t="shared" si="2"/>
        <v>0</v>
      </c>
      <c r="T13" s="1">
        <f t="shared" si="3"/>
        <v>0</v>
      </c>
      <c r="U13" s="2">
        <f t="shared" si="0"/>
        <v>0</v>
      </c>
    </row>
    <row r="14" spans="1:21" ht="12">
      <c r="A14" s="40" t="s">
        <v>12</v>
      </c>
      <c r="B14" s="3">
        <v>0</v>
      </c>
      <c r="C14" s="1">
        <v>0</v>
      </c>
      <c r="D14" s="1">
        <v>0</v>
      </c>
      <c r="E14" s="1">
        <v>2</v>
      </c>
      <c r="F14" s="2">
        <f t="shared" si="4"/>
        <v>2</v>
      </c>
      <c r="G14" s="3">
        <v>0</v>
      </c>
      <c r="H14" s="1">
        <v>1</v>
      </c>
      <c r="I14" s="1">
        <v>0</v>
      </c>
      <c r="J14" s="38">
        <v>0</v>
      </c>
      <c r="K14" s="2">
        <f t="shared" si="5"/>
        <v>1</v>
      </c>
      <c r="L14" s="3">
        <v>0</v>
      </c>
      <c r="M14" s="1">
        <v>0</v>
      </c>
      <c r="N14" s="1">
        <v>0</v>
      </c>
      <c r="O14" s="1">
        <v>0</v>
      </c>
      <c r="P14" s="2">
        <f t="shared" si="6"/>
        <v>0</v>
      </c>
      <c r="Q14" s="1">
        <f t="shared" si="7"/>
        <v>0</v>
      </c>
      <c r="R14" s="1">
        <f t="shared" si="1"/>
        <v>1</v>
      </c>
      <c r="S14" s="1">
        <f t="shared" si="2"/>
        <v>0</v>
      </c>
      <c r="T14" s="1">
        <f t="shared" si="3"/>
        <v>2</v>
      </c>
      <c r="U14" s="2">
        <f t="shared" si="0"/>
        <v>3</v>
      </c>
    </row>
    <row r="15" spans="1:21" ht="12">
      <c r="A15" s="40" t="s">
        <v>13</v>
      </c>
      <c r="B15" s="3">
        <v>0</v>
      </c>
      <c r="C15" s="1">
        <v>28</v>
      </c>
      <c r="D15" s="1">
        <v>15</v>
      </c>
      <c r="E15" s="1">
        <v>20</v>
      </c>
      <c r="F15" s="2">
        <f t="shared" si="4"/>
        <v>63</v>
      </c>
      <c r="G15" s="3">
        <v>0</v>
      </c>
      <c r="H15" s="1">
        <v>28</v>
      </c>
      <c r="I15" s="1">
        <v>11</v>
      </c>
      <c r="J15" s="1">
        <v>18</v>
      </c>
      <c r="K15" s="2">
        <f t="shared" si="5"/>
        <v>57</v>
      </c>
      <c r="L15" s="3">
        <v>0</v>
      </c>
      <c r="M15" s="1">
        <v>0</v>
      </c>
      <c r="N15" s="1">
        <v>0</v>
      </c>
      <c r="O15" s="1">
        <v>0</v>
      </c>
      <c r="P15" s="2">
        <f t="shared" si="6"/>
        <v>0</v>
      </c>
      <c r="Q15" s="1">
        <f t="shared" si="7"/>
        <v>0</v>
      </c>
      <c r="R15" s="1">
        <f t="shared" si="1"/>
        <v>56</v>
      </c>
      <c r="S15" s="1">
        <f t="shared" si="2"/>
        <v>26</v>
      </c>
      <c r="T15" s="1">
        <f t="shared" si="3"/>
        <v>38</v>
      </c>
      <c r="U15" s="2">
        <f t="shared" si="0"/>
        <v>120</v>
      </c>
    </row>
    <row r="16" spans="1:21" ht="12">
      <c r="A16" s="40" t="s">
        <v>14</v>
      </c>
      <c r="B16" s="3">
        <v>0</v>
      </c>
      <c r="C16" s="1">
        <v>0</v>
      </c>
      <c r="D16" s="1">
        <v>0</v>
      </c>
      <c r="E16" s="1">
        <v>0</v>
      </c>
      <c r="F16" s="2">
        <f t="shared" si="4"/>
        <v>0</v>
      </c>
      <c r="G16" s="3">
        <v>0</v>
      </c>
      <c r="H16" s="1">
        <v>0</v>
      </c>
      <c r="I16" s="1">
        <v>0</v>
      </c>
      <c r="J16" s="1">
        <v>0</v>
      </c>
      <c r="K16" s="2">
        <f t="shared" si="5"/>
        <v>0</v>
      </c>
      <c r="L16" s="3">
        <v>0</v>
      </c>
      <c r="M16" s="1">
        <v>0</v>
      </c>
      <c r="N16" s="1">
        <v>0</v>
      </c>
      <c r="O16" s="1">
        <v>0</v>
      </c>
      <c r="P16" s="2">
        <f t="shared" si="6"/>
        <v>0</v>
      </c>
      <c r="Q16" s="1">
        <f t="shared" si="7"/>
        <v>0</v>
      </c>
      <c r="R16" s="1">
        <f t="shared" si="1"/>
        <v>0</v>
      </c>
      <c r="S16" s="1">
        <f t="shared" si="2"/>
        <v>0</v>
      </c>
      <c r="T16" s="1">
        <f t="shared" si="3"/>
        <v>0</v>
      </c>
      <c r="U16" s="2">
        <f t="shared" si="0"/>
        <v>0</v>
      </c>
    </row>
    <row r="17" spans="1:21" ht="12">
      <c r="A17" s="40" t="s">
        <v>15</v>
      </c>
      <c r="B17" s="3">
        <v>0</v>
      </c>
      <c r="C17" s="1">
        <v>0</v>
      </c>
      <c r="D17" s="1">
        <v>0</v>
      </c>
      <c r="E17" s="1">
        <v>0</v>
      </c>
      <c r="F17" s="2">
        <f t="shared" si="4"/>
        <v>0</v>
      </c>
      <c r="G17" s="3">
        <v>0</v>
      </c>
      <c r="H17" s="1">
        <v>0</v>
      </c>
      <c r="I17" s="1">
        <v>0</v>
      </c>
      <c r="J17" s="1">
        <v>0</v>
      </c>
      <c r="K17" s="2">
        <f t="shared" si="5"/>
        <v>0</v>
      </c>
      <c r="L17" s="3">
        <v>0</v>
      </c>
      <c r="M17" s="1">
        <v>0</v>
      </c>
      <c r="N17" s="1">
        <v>0</v>
      </c>
      <c r="O17" s="1">
        <v>0</v>
      </c>
      <c r="P17" s="2">
        <f t="shared" si="6"/>
        <v>0</v>
      </c>
      <c r="Q17" s="1">
        <f t="shared" si="7"/>
        <v>0</v>
      </c>
      <c r="R17" s="1">
        <f t="shared" si="1"/>
        <v>0</v>
      </c>
      <c r="S17" s="1">
        <f t="shared" si="2"/>
        <v>0</v>
      </c>
      <c r="T17" s="1">
        <f t="shared" si="3"/>
        <v>0</v>
      </c>
      <c r="U17" s="2">
        <f t="shared" si="0"/>
        <v>0</v>
      </c>
    </row>
    <row r="18" spans="1:21" ht="12">
      <c r="A18" s="40" t="s">
        <v>16</v>
      </c>
      <c r="B18" s="3">
        <v>0</v>
      </c>
      <c r="C18" s="1">
        <v>0</v>
      </c>
      <c r="D18" s="1">
        <v>0</v>
      </c>
      <c r="E18" s="1">
        <v>0</v>
      </c>
      <c r="F18" s="2">
        <f t="shared" si="4"/>
        <v>0</v>
      </c>
      <c r="G18" s="3">
        <v>0</v>
      </c>
      <c r="H18" s="1">
        <v>0</v>
      </c>
      <c r="I18" s="1">
        <v>0</v>
      </c>
      <c r="J18" s="1">
        <v>0</v>
      </c>
      <c r="K18" s="2">
        <f t="shared" si="5"/>
        <v>0</v>
      </c>
      <c r="L18" s="3">
        <v>0</v>
      </c>
      <c r="M18" s="1">
        <v>0</v>
      </c>
      <c r="N18" s="1">
        <v>0</v>
      </c>
      <c r="O18" s="1">
        <v>0</v>
      </c>
      <c r="P18" s="2">
        <f t="shared" si="6"/>
        <v>0</v>
      </c>
      <c r="Q18" s="1">
        <f t="shared" si="7"/>
        <v>0</v>
      </c>
      <c r="R18" s="1">
        <f t="shared" si="1"/>
        <v>0</v>
      </c>
      <c r="S18" s="1">
        <f t="shared" si="2"/>
        <v>0</v>
      </c>
      <c r="T18" s="1">
        <f t="shared" si="3"/>
        <v>0</v>
      </c>
      <c r="U18" s="2">
        <f t="shared" si="0"/>
        <v>0</v>
      </c>
    </row>
    <row r="19" spans="1:21" ht="12">
      <c r="A19" s="40" t="s">
        <v>17</v>
      </c>
      <c r="B19" s="3">
        <v>0</v>
      </c>
      <c r="C19" s="1">
        <v>0</v>
      </c>
      <c r="D19" s="1">
        <v>0</v>
      </c>
      <c r="E19" s="1">
        <v>0</v>
      </c>
      <c r="F19" s="2">
        <f t="shared" si="4"/>
        <v>0</v>
      </c>
      <c r="G19" s="3">
        <v>0</v>
      </c>
      <c r="H19" s="1">
        <v>0</v>
      </c>
      <c r="I19" s="1">
        <v>0</v>
      </c>
      <c r="J19" s="1">
        <v>0</v>
      </c>
      <c r="K19" s="2">
        <f t="shared" si="5"/>
        <v>0</v>
      </c>
      <c r="L19" s="3">
        <v>0</v>
      </c>
      <c r="M19" s="1">
        <v>0</v>
      </c>
      <c r="N19" s="1">
        <v>0</v>
      </c>
      <c r="O19" s="1">
        <v>0</v>
      </c>
      <c r="P19" s="2">
        <f t="shared" si="6"/>
        <v>0</v>
      </c>
      <c r="Q19" s="1">
        <f t="shared" si="7"/>
        <v>0</v>
      </c>
      <c r="R19" s="1">
        <f t="shared" si="1"/>
        <v>0</v>
      </c>
      <c r="S19" s="1">
        <f t="shared" si="2"/>
        <v>0</v>
      </c>
      <c r="T19" s="1">
        <f t="shared" si="3"/>
        <v>0</v>
      </c>
      <c r="U19" s="2">
        <f t="shared" si="0"/>
        <v>0</v>
      </c>
    </row>
    <row r="20" spans="1:21" ht="12">
      <c r="A20" s="40" t="s">
        <v>18</v>
      </c>
      <c r="B20" s="3">
        <v>0</v>
      </c>
      <c r="C20" s="1">
        <v>4</v>
      </c>
      <c r="D20" s="1">
        <v>4</v>
      </c>
      <c r="E20" s="1">
        <v>38</v>
      </c>
      <c r="F20" s="2">
        <f t="shared" si="4"/>
        <v>46</v>
      </c>
      <c r="G20" s="3">
        <v>0</v>
      </c>
      <c r="H20" s="1">
        <v>6</v>
      </c>
      <c r="I20" s="1">
        <v>0</v>
      </c>
      <c r="J20" s="1">
        <v>19</v>
      </c>
      <c r="K20" s="2">
        <f t="shared" si="5"/>
        <v>25</v>
      </c>
      <c r="L20" s="3">
        <v>0</v>
      </c>
      <c r="M20" s="1">
        <v>0</v>
      </c>
      <c r="N20" s="1">
        <v>0</v>
      </c>
      <c r="O20" s="1">
        <v>0</v>
      </c>
      <c r="P20" s="2">
        <f t="shared" si="6"/>
        <v>0</v>
      </c>
      <c r="Q20" s="1">
        <f t="shared" si="7"/>
        <v>0</v>
      </c>
      <c r="R20" s="1">
        <f t="shared" si="1"/>
        <v>10</v>
      </c>
      <c r="S20" s="1">
        <f t="shared" si="2"/>
        <v>4</v>
      </c>
      <c r="T20" s="1">
        <f t="shared" si="3"/>
        <v>57</v>
      </c>
      <c r="U20" s="2">
        <f t="shared" si="0"/>
        <v>71</v>
      </c>
    </row>
    <row r="21" spans="1:21" ht="12">
      <c r="A21" s="40" t="s">
        <v>19</v>
      </c>
      <c r="B21" s="3">
        <v>0</v>
      </c>
      <c r="C21" s="1">
        <v>0</v>
      </c>
      <c r="D21" s="1">
        <v>0</v>
      </c>
      <c r="E21" s="1">
        <v>0</v>
      </c>
      <c r="F21" s="2">
        <f t="shared" si="4"/>
        <v>0</v>
      </c>
      <c r="G21" s="3">
        <v>0</v>
      </c>
      <c r="H21" s="1">
        <v>0</v>
      </c>
      <c r="I21" s="1">
        <v>0</v>
      </c>
      <c r="J21" s="1">
        <v>0</v>
      </c>
      <c r="K21" s="2">
        <f t="shared" si="5"/>
        <v>0</v>
      </c>
      <c r="L21" s="3">
        <v>0</v>
      </c>
      <c r="M21" s="1">
        <v>0</v>
      </c>
      <c r="N21" s="1">
        <v>0</v>
      </c>
      <c r="O21" s="1">
        <v>0</v>
      </c>
      <c r="P21" s="2">
        <f t="shared" si="6"/>
        <v>0</v>
      </c>
      <c r="Q21" s="1">
        <f t="shared" si="7"/>
        <v>0</v>
      </c>
      <c r="R21" s="1">
        <f t="shared" si="1"/>
        <v>0</v>
      </c>
      <c r="S21" s="1">
        <f t="shared" si="2"/>
        <v>0</v>
      </c>
      <c r="T21" s="1">
        <f t="shared" si="3"/>
        <v>0</v>
      </c>
      <c r="U21" s="2">
        <f t="shared" si="0"/>
        <v>0</v>
      </c>
    </row>
    <row r="22" spans="1:21" ht="12">
      <c r="A22" s="40" t="s">
        <v>43</v>
      </c>
      <c r="B22" s="3">
        <v>0</v>
      </c>
      <c r="C22" s="1">
        <v>0</v>
      </c>
      <c r="D22" s="1">
        <v>0</v>
      </c>
      <c r="E22" s="1">
        <v>0</v>
      </c>
      <c r="F22" s="2">
        <f t="shared" si="4"/>
        <v>0</v>
      </c>
      <c r="G22" s="3">
        <v>0</v>
      </c>
      <c r="H22" s="1">
        <v>0</v>
      </c>
      <c r="I22" s="1">
        <v>0</v>
      </c>
      <c r="J22" s="1">
        <v>0</v>
      </c>
      <c r="K22" s="2">
        <f t="shared" si="5"/>
        <v>0</v>
      </c>
      <c r="L22" s="3">
        <v>0</v>
      </c>
      <c r="M22" s="1">
        <v>0</v>
      </c>
      <c r="N22" s="1">
        <v>0</v>
      </c>
      <c r="O22" s="1">
        <v>0</v>
      </c>
      <c r="P22" s="2">
        <f t="shared" si="6"/>
        <v>0</v>
      </c>
      <c r="Q22" s="1">
        <f t="shared" si="7"/>
        <v>0</v>
      </c>
      <c r="R22" s="1">
        <f t="shared" si="1"/>
        <v>0</v>
      </c>
      <c r="S22" s="1">
        <f t="shared" si="2"/>
        <v>0</v>
      </c>
      <c r="T22" s="1">
        <f t="shared" si="3"/>
        <v>0</v>
      </c>
      <c r="U22" s="2">
        <f t="shared" si="0"/>
        <v>0</v>
      </c>
    </row>
    <row r="23" spans="1:21" ht="12">
      <c r="A23" s="40" t="s">
        <v>20</v>
      </c>
      <c r="B23" s="3">
        <v>0</v>
      </c>
      <c r="C23" s="1">
        <v>2</v>
      </c>
      <c r="D23" s="1">
        <v>0</v>
      </c>
      <c r="E23" s="1">
        <v>2</v>
      </c>
      <c r="F23" s="2">
        <f t="shared" si="4"/>
        <v>4</v>
      </c>
      <c r="G23" s="3">
        <v>0</v>
      </c>
      <c r="H23" s="1">
        <v>0</v>
      </c>
      <c r="I23" s="1">
        <v>0</v>
      </c>
      <c r="J23" s="1">
        <v>1</v>
      </c>
      <c r="K23" s="2">
        <f t="shared" si="5"/>
        <v>1</v>
      </c>
      <c r="L23" s="3">
        <v>0</v>
      </c>
      <c r="M23" s="1">
        <v>0</v>
      </c>
      <c r="N23" s="1">
        <v>0</v>
      </c>
      <c r="O23" s="1">
        <v>0</v>
      </c>
      <c r="P23" s="2">
        <f t="shared" si="6"/>
        <v>0</v>
      </c>
      <c r="Q23" s="1">
        <f t="shared" si="7"/>
        <v>0</v>
      </c>
      <c r="R23" s="1">
        <f t="shared" si="1"/>
        <v>2</v>
      </c>
      <c r="S23" s="1">
        <f t="shared" si="2"/>
        <v>0</v>
      </c>
      <c r="T23" s="1">
        <f t="shared" si="3"/>
        <v>3</v>
      </c>
      <c r="U23" s="2">
        <f t="shared" si="0"/>
        <v>5</v>
      </c>
    </row>
    <row r="24" spans="1:21" ht="12">
      <c r="A24" s="40" t="s">
        <v>21</v>
      </c>
      <c r="B24" s="3">
        <v>0</v>
      </c>
      <c r="C24" s="1">
        <v>0</v>
      </c>
      <c r="D24" s="1">
        <v>0</v>
      </c>
      <c r="E24" s="1">
        <v>0</v>
      </c>
      <c r="F24" s="2">
        <f t="shared" si="4"/>
        <v>0</v>
      </c>
      <c r="G24" s="3">
        <v>0</v>
      </c>
      <c r="H24" s="1">
        <v>0</v>
      </c>
      <c r="I24" s="1">
        <v>0</v>
      </c>
      <c r="J24" s="1">
        <v>0</v>
      </c>
      <c r="K24" s="2">
        <f t="shared" si="5"/>
        <v>0</v>
      </c>
      <c r="L24" s="3">
        <v>0</v>
      </c>
      <c r="M24" s="1">
        <v>0</v>
      </c>
      <c r="N24" s="1">
        <v>0</v>
      </c>
      <c r="O24" s="1">
        <v>0</v>
      </c>
      <c r="P24" s="2">
        <f t="shared" si="6"/>
        <v>0</v>
      </c>
      <c r="Q24" s="1">
        <f t="shared" si="7"/>
        <v>0</v>
      </c>
      <c r="R24" s="1">
        <f t="shared" si="1"/>
        <v>0</v>
      </c>
      <c r="S24" s="1">
        <f t="shared" si="2"/>
        <v>0</v>
      </c>
      <c r="T24" s="1">
        <f t="shared" si="3"/>
        <v>0</v>
      </c>
      <c r="U24" s="2">
        <f t="shared" si="0"/>
        <v>0</v>
      </c>
    </row>
    <row r="25" spans="1:21" ht="12.75" thickBot="1">
      <c r="A25" s="145" t="s">
        <v>22</v>
      </c>
      <c r="B25" s="3">
        <v>0</v>
      </c>
      <c r="C25" s="1">
        <v>350</v>
      </c>
      <c r="D25" s="1">
        <v>144</v>
      </c>
      <c r="E25" s="1">
        <v>74</v>
      </c>
      <c r="F25" s="2">
        <f t="shared" si="4"/>
        <v>568</v>
      </c>
      <c r="G25" s="3">
        <v>0</v>
      </c>
      <c r="H25" s="1">
        <v>342</v>
      </c>
      <c r="I25" s="1">
        <v>126</v>
      </c>
      <c r="J25" s="1">
        <v>80</v>
      </c>
      <c r="K25" s="2">
        <f t="shared" si="5"/>
        <v>548</v>
      </c>
      <c r="L25" s="3">
        <v>0</v>
      </c>
      <c r="M25" s="1">
        <v>0</v>
      </c>
      <c r="N25" s="1">
        <v>0</v>
      </c>
      <c r="O25" s="1">
        <v>0</v>
      </c>
      <c r="P25" s="2">
        <f t="shared" si="6"/>
        <v>0</v>
      </c>
      <c r="Q25" s="1">
        <f t="shared" si="7"/>
        <v>0</v>
      </c>
      <c r="R25" s="1">
        <f t="shared" si="1"/>
        <v>692</v>
      </c>
      <c r="S25" s="1">
        <f t="shared" si="2"/>
        <v>270</v>
      </c>
      <c r="T25" s="1">
        <f t="shared" si="3"/>
        <v>154</v>
      </c>
      <c r="U25" s="2">
        <f t="shared" si="0"/>
        <v>1116</v>
      </c>
    </row>
    <row r="26" spans="1:21" ht="15.75" thickBot="1">
      <c r="A26" s="144" t="s">
        <v>2</v>
      </c>
      <c r="B26" s="6">
        <f>SUM(B5:B25)</f>
        <v>0</v>
      </c>
      <c r="C26" s="4">
        <f>SUM(C5:C25)</f>
        <v>416</v>
      </c>
      <c r="D26" s="4">
        <f>SUM(D5:D25)</f>
        <v>184</v>
      </c>
      <c r="E26" s="4">
        <f>SUM(E5:E25)</f>
        <v>197</v>
      </c>
      <c r="F26" s="5">
        <f aca="true" t="shared" si="8" ref="F26:U26">SUM(F5:F25)</f>
        <v>797</v>
      </c>
      <c r="G26" s="6">
        <v>0</v>
      </c>
      <c r="H26" s="4">
        <f t="shared" si="8"/>
        <v>438</v>
      </c>
      <c r="I26" s="4">
        <f t="shared" si="8"/>
        <v>180</v>
      </c>
      <c r="J26" s="4">
        <f>SUM(J5:J25)</f>
        <v>163</v>
      </c>
      <c r="K26" s="5">
        <f t="shared" si="8"/>
        <v>781</v>
      </c>
      <c r="L26" s="6">
        <f t="shared" si="8"/>
        <v>0</v>
      </c>
      <c r="M26" s="4">
        <f t="shared" si="8"/>
        <v>0</v>
      </c>
      <c r="N26" s="4">
        <f t="shared" si="8"/>
        <v>0</v>
      </c>
      <c r="O26" s="4">
        <f t="shared" si="8"/>
        <v>0</v>
      </c>
      <c r="P26" s="5">
        <f t="shared" si="8"/>
        <v>0</v>
      </c>
      <c r="Q26" s="6">
        <f t="shared" si="8"/>
        <v>0</v>
      </c>
      <c r="R26" s="4">
        <f t="shared" si="8"/>
        <v>854</v>
      </c>
      <c r="S26" s="4">
        <f t="shared" si="8"/>
        <v>364</v>
      </c>
      <c r="T26" s="4">
        <f t="shared" si="8"/>
        <v>360</v>
      </c>
      <c r="U26" s="5">
        <f t="shared" si="8"/>
        <v>1578</v>
      </c>
    </row>
    <row r="27" spans="1:21" ht="1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ht="12.75" thickBo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ht="15.75" thickBot="1">
      <c r="A29" s="7" t="s">
        <v>23</v>
      </c>
      <c r="B29" s="72"/>
      <c r="C29" s="72"/>
      <c r="D29" s="72"/>
      <c r="E29" s="72"/>
      <c r="F29" s="73"/>
      <c r="G29" s="8"/>
      <c r="H29" s="8"/>
      <c r="I29" s="8"/>
      <c r="J29" s="8"/>
      <c r="K29" s="39"/>
      <c r="L29" s="41"/>
      <c r="M29" s="8"/>
      <c r="N29" s="8"/>
      <c r="O29" s="8"/>
      <c r="P29" s="39"/>
      <c r="Q29" s="8"/>
      <c r="R29" s="8"/>
      <c r="S29" s="8"/>
      <c r="T29" s="10" t="s">
        <v>2</v>
      </c>
      <c r="U29" s="39"/>
    </row>
    <row r="30" spans="1:21" ht="12.75" customHeight="1">
      <c r="A30" s="74" t="s">
        <v>45</v>
      </c>
      <c r="B30" s="98">
        <f>B16+B17+B18+B22</f>
        <v>0</v>
      </c>
      <c r="C30" s="96">
        <f>C16+C17+C22</f>
        <v>0</v>
      </c>
      <c r="D30" s="96">
        <f>D16+D17+D22</f>
        <v>0</v>
      </c>
      <c r="E30" s="96">
        <f>E16+E17+E22</f>
        <v>0</v>
      </c>
      <c r="F30" s="97">
        <f>F16+F17+F22</f>
        <v>0</v>
      </c>
      <c r="G30" s="98">
        <f>G16+G17+G18+G22</f>
        <v>0</v>
      </c>
      <c r="H30" s="96">
        <f>H16+H17+H22</f>
        <v>0</v>
      </c>
      <c r="I30" s="96">
        <f>I16+I17+I22</f>
        <v>0</v>
      </c>
      <c r="J30" s="96">
        <f>J16+J17+J22</f>
        <v>0</v>
      </c>
      <c r="K30" s="97">
        <f>K16+K17+K22</f>
        <v>0</v>
      </c>
      <c r="L30" s="98">
        <f>L16+L17+L18+L22</f>
        <v>0</v>
      </c>
      <c r="M30" s="96">
        <f>M16+M17+M22</f>
        <v>0</v>
      </c>
      <c r="N30" s="96">
        <f>N16+N17+N22</f>
        <v>0</v>
      </c>
      <c r="O30" s="96">
        <f>O16+O17+O22</f>
        <v>0</v>
      </c>
      <c r="P30" s="97">
        <f>P16+P17+P22</f>
        <v>0</v>
      </c>
      <c r="Q30" s="98">
        <f>Q16+Q17+Q18+Q22</f>
        <v>0</v>
      </c>
      <c r="R30" s="96">
        <f>R16+R17+R22</f>
        <v>0</v>
      </c>
      <c r="S30" s="96">
        <f>S16+S17+S22</f>
        <v>0</v>
      </c>
      <c r="T30" s="96">
        <f>T16+T17+T22</f>
        <v>0</v>
      </c>
      <c r="U30" s="97">
        <f>U16+U17+U22</f>
        <v>0</v>
      </c>
    </row>
    <row r="31" spans="1:21" ht="12">
      <c r="A31" s="53" t="s">
        <v>18</v>
      </c>
      <c r="B31" s="100">
        <f aca="true" t="shared" si="9" ref="B31:U31">B7+B14+B20</f>
        <v>0</v>
      </c>
      <c r="C31" s="101">
        <f t="shared" si="9"/>
        <v>4</v>
      </c>
      <c r="D31" s="101">
        <f t="shared" si="9"/>
        <v>4</v>
      </c>
      <c r="E31" s="101">
        <f t="shared" si="9"/>
        <v>40</v>
      </c>
      <c r="F31" s="102">
        <f t="shared" si="9"/>
        <v>48</v>
      </c>
      <c r="G31" s="100">
        <f t="shared" si="9"/>
        <v>0</v>
      </c>
      <c r="H31" s="101">
        <f t="shared" si="9"/>
        <v>7</v>
      </c>
      <c r="I31" s="101">
        <f t="shared" si="9"/>
        <v>0</v>
      </c>
      <c r="J31" s="101">
        <f t="shared" si="9"/>
        <v>21</v>
      </c>
      <c r="K31" s="102">
        <f t="shared" si="9"/>
        <v>28</v>
      </c>
      <c r="L31" s="100">
        <f t="shared" si="9"/>
        <v>0</v>
      </c>
      <c r="M31" s="101">
        <f t="shared" si="9"/>
        <v>0</v>
      </c>
      <c r="N31" s="101">
        <f t="shared" si="9"/>
        <v>0</v>
      </c>
      <c r="O31" s="101">
        <f t="shared" si="9"/>
        <v>0</v>
      </c>
      <c r="P31" s="102">
        <f t="shared" si="9"/>
        <v>0</v>
      </c>
      <c r="Q31" s="100">
        <f t="shared" si="9"/>
        <v>0</v>
      </c>
      <c r="R31" s="101">
        <f t="shared" si="9"/>
        <v>11</v>
      </c>
      <c r="S31" s="101">
        <f t="shared" si="9"/>
        <v>4</v>
      </c>
      <c r="T31" s="101">
        <f t="shared" si="9"/>
        <v>61</v>
      </c>
      <c r="U31" s="102">
        <f t="shared" si="9"/>
        <v>76</v>
      </c>
    </row>
    <row r="32" spans="1:21" ht="12.75" thickBot="1">
      <c r="A32" s="54" t="s">
        <v>24</v>
      </c>
      <c r="B32" s="71">
        <f aca="true" t="shared" si="10" ref="B32:U32">B11+B12+B13+B19+B21+B24+B25</f>
        <v>0</v>
      </c>
      <c r="C32" s="55">
        <f t="shared" si="10"/>
        <v>350</v>
      </c>
      <c r="D32" s="55">
        <f t="shared" si="10"/>
        <v>144</v>
      </c>
      <c r="E32" s="55">
        <f t="shared" si="10"/>
        <v>74</v>
      </c>
      <c r="F32" s="56">
        <f t="shared" si="10"/>
        <v>568</v>
      </c>
      <c r="G32" s="71">
        <f t="shared" si="10"/>
        <v>0</v>
      </c>
      <c r="H32" s="55">
        <f t="shared" si="10"/>
        <v>342</v>
      </c>
      <c r="I32" s="55">
        <f t="shared" si="10"/>
        <v>126</v>
      </c>
      <c r="J32" s="55">
        <f t="shared" si="10"/>
        <v>81</v>
      </c>
      <c r="K32" s="56">
        <f t="shared" si="10"/>
        <v>549</v>
      </c>
      <c r="L32" s="71">
        <f t="shared" si="10"/>
        <v>0</v>
      </c>
      <c r="M32" s="55">
        <f t="shared" si="10"/>
        <v>0</v>
      </c>
      <c r="N32" s="55">
        <f t="shared" si="10"/>
        <v>0</v>
      </c>
      <c r="O32" s="55">
        <f t="shared" si="10"/>
        <v>0</v>
      </c>
      <c r="P32" s="56">
        <f t="shared" si="10"/>
        <v>0</v>
      </c>
      <c r="Q32" s="71">
        <f t="shared" si="10"/>
        <v>0</v>
      </c>
      <c r="R32" s="55">
        <f t="shared" si="10"/>
        <v>692</v>
      </c>
      <c r="S32" s="55">
        <f t="shared" si="10"/>
        <v>270</v>
      </c>
      <c r="T32" s="55">
        <f t="shared" si="10"/>
        <v>155</v>
      </c>
      <c r="U32" s="56">
        <f t="shared" si="10"/>
        <v>1117</v>
      </c>
    </row>
    <row r="33" ht="12.75" thickBot="1"/>
    <row r="34" spans="1:21" ht="13.5" thickBot="1">
      <c r="A34" s="143" t="s">
        <v>51</v>
      </c>
      <c r="B34" s="1"/>
      <c r="C34" s="157">
        <v>0</v>
      </c>
      <c r="D34" s="158">
        <v>0</v>
      </c>
      <c r="E34" s="159">
        <v>0</v>
      </c>
      <c r="F34" s="142">
        <f>SUM(C34:E34)</f>
        <v>0</v>
      </c>
      <c r="G34" s="1"/>
      <c r="H34" s="157">
        <v>0</v>
      </c>
      <c r="I34" s="158">
        <v>0</v>
      </c>
      <c r="J34" s="159">
        <v>0</v>
      </c>
      <c r="K34" s="142">
        <f>SUM(H34:J34)</f>
        <v>0</v>
      </c>
      <c r="L34" s="1"/>
      <c r="M34" s="157">
        <v>0</v>
      </c>
      <c r="N34" s="158">
        <v>0</v>
      </c>
      <c r="O34" s="159">
        <v>0</v>
      </c>
      <c r="P34" s="142">
        <f>SUM(M34:O34)</f>
        <v>0</v>
      </c>
      <c r="Q34" s="1"/>
      <c r="R34" s="157">
        <f>C34+H34+M34</f>
        <v>0</v>
      </c>
      <c r="S34" s="158">
        <f>D34+I34+N34</f>
        <v>0</v>
      </c>
      <c r="T34" s="159">
        <f>E34+J34+O34</f>
        <v>0</v>
      </c>
      <c r="U34" s="142">
        <f>SUM(R34:T34)</f>
        <v>0</v>
      </c>
    </row>
  </sheetData>
  <sheetProtection/>
  <printOptions gridLines="1"/>
  <pageMargins left="0.5" right="0.5" top="1" bottom="1" header="0.51" footer="0.5"/>
  <pageSetup horizontalDpi="600" verticalDpi="600" orientation="landscape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A1" sqref="A1"/>
    </sheetView>
  </sheetViews>
  <sheetFormatPr defaultColWidth="8.57421875" defaultRowHeight="12.75"/>
  <cols>
    <col min="1" max="1" width="9.57421875" style="0" customWidth="1"/>
    <col min="2" max="21" width="6.140625" style="0" customWidth="1"/>
  </cols>
  <sheetData>
    <row r="1" spans="1:21" ht="17.25">
      <c r="A1" s="104" t="s">
        <v>0</v>
      </c>
      <c r="B1" s="32"/>
      <c r="C1" s="32"/>
      <c r="D1" s="32"/>
      <c r="E1" s="33"/>
      <c r="F1" s="33"/>
      <c r="G1" s="33" t="s">
        <v>1</v>
      </c>
      <c r="H1" s="33" t="s">
        <v>1</v>
      </c>
      <c r="I1" s="57"/>
      <c r="J1" s="57" t="s">
        <v>1</v>
      </c>
      <c r="K1" s="57" t="s">
        <v>1</v>
      </c>
      <c r="L1" s="36"/>
      <c r="M1" s="105" t="s">
        <v>58</v>
      </c>
      <c r="N1" s="58"/>
      <c r="P1" s="59"/>
      <c r="Q1" s="59"/>
      <c r="S1" s="59"/>
      <c r="T1" s="33"/>
      <c r="U1" s="162" t="s">
        <v>53</v>
      </c>
    </row>
    <row r="2" spans="1:21" ht="12.75" thickBot="1">
      <c r="A2" s="35" t="s">
        <v>1</v>
      </c>
      <c r="B2" s="62"/>
      <c r="C2" s="62"/>
      <c r="D2" s="62"/>
      <c r="E2" s="9"/>
      <c r="F2" s="9"/>
      <c r="G2" s="9" t="s">
        <v>1</v>
      </c>
      <c r="H2" s="9"/>
      <c r="I2" s="9"/>
      <c r="J2" s="9"/>
      <c r="K2" s="9"/>
      <c r="L2" s="63"/>
      <c r="M2" s="9"/>
      <c r="N2" s="9"/>
      <c r="O2" s="9"/>
      <c r="P2" s="9"/>
      <c r="Q2" s="9"/>
      <c r="R2" s="9"/>
      <c r="S2" s="9"/>
      <c r="T2" s="9"/>
      <c r="U2" s="64"/>
    </row>
    <row r="3" spans="1:21" ht="15">
      <c r="A3" s="41"/>
      <c r="B3" s="75" t="s">
        <v>1</v>
      </c>
      <c r="C3" s="60"/>
      <c r="D3" s="160" t="s">
        <v>75</v>
      </c>
      <c r="E3" s="76" t="s">
        <v>1</v>
      </c>
      <c r="F3" s="77"/>
      <c r="G3" s="60"/>
      <c r="H3" s="60"/>
      <c r="I3" s="161" t="s">
        <v>76</v>
      </c>
      <c r="J3" s="76" t="s">
        <v>1</v>
      </c>
      <c r="K3" s="60"/>
      <c r="L3" s="154"/>
      <c r="M3" s="146"/>
      <c r="N3" s="146" t="s">
        <v>1</v>
      </c>
      <c r="O3" s="147"/>
      <c r="P3" s="146"/>
      <c r="Q3" s="154"/>
      <c r="R3" s="146"/>
      <c r="S3" s="146"/>
      <c r="T3" s="10" t="s">
        <v>2</v>
      </c>
      <c r="U3" s="148"/>
    </row>
    <row r="4" spans="1:21" ht="12.75" thickBot="1">
      <c r="A4" s="61"/>
      <c r="B4" s="149" t="s">
        <v>41</v>
      </c>
      <c r="C4" s="150" t="s">
        <v>40</v>
      </c>
      <c r="D4" s="150" t="s">
        <v>46</v>
      </c>
      <c r="E4" s="150" t="s">
        <v>3</v>
      </c>
      <c r="F4" s="151" t="s">
        <v>2</v>
      </c>
      <c r="G4" s="150" t="s">
        <v>41</v>
      </c>
      <c r="H4" s="150" t="s">
        <v>40</v>
      </c>
      <c r="I4" s="150" t="s">
        <v>46</v>
      </c>
      <c r="J4" s="150" t="s">
        <v>3</v>
      </c>
      <c r="K4" s="150" t="s">
        <v>2</v>
      </c>
      <c r="L4" s="155" t="s">
        <v>41</v>
      </c>
      <c r="M4" s="152" t="s">
        <v>40</v>
      </c>
      <c r="N4" s="152" t="s">
        <v>46</v>
      </c>
      <c r="O4" s="152" t="s">
        <v>3</v>
      </c>
      <c r="P4" s="152" t="s">
        <v>2</v>
      </c>
      <c r="Q4" s="155" t="s">
        <v>41</v>
      </c>
      <c r="R4" s="152" t="s">
        <v>40</v>
      </c>
      <c r="S4" s="152" t="s">
        <v>46</v>
      </c>
      <c r="T4" s="152" t="s">
        <v>3</v>
      </c>
      <c r="U4" s="153" t="s">
        <v>2</v>
      </c>
    </row>
    <row r="5" spans="1:21" ht="12">
      <c r="A5" s="40" t="s">
        <v>48</v>
      </c>
      <c r="B5" s="3">
        <v>0</v>
      </c>
      <c r="C5" s="1">
        <v>100</v>
      </c>
      <c r="D5" s="1">
        <v>19</v>
      </c>
      <c r="E5" s="1">
        <v>28</v>
      </c>
      <c r="F5" s="1">
        <f>SUM(B5:E5)</f>
        <v>147</v>
      </c>
      <c r="G5" s="3">
        <v>0</v>
      </c>
      <c r="H5" s="1">
        <v>66</v>
      </c>
      <c r="I5" s="1">
        <v>41</v>
      </c>
      <c r="J5" s="1">
        <v>39</v>
      </c>
      <c r="K5" s="1">
        <f>SUM(G5:J5)</f>
        <v>146</v>
      </c>
      <c r="L5" s="3">
        <v>0</v>
      </c>
      <c r="M5" s="1">
        <v>0</v>
      </c>
      <c r="N5" s="1">
        <v>0</v>
      </c>
      <c r="O5" s="1">
        <v>0</v>
      </c>
      <c r="P5" s="1">
        <f>SUM(L5:O5)</f>
        <v>0</v>
      </c>
      <c r="Q5" s="3">
        <f>+B5+G5+L5</f>
        <v>0</v>
      </c>
      <c r="R5" s="1">
        <f>+C5+H5+M5</f>
        <v>166</v>
      </c>
      <c r="S5" s="1">
        <f>+D5+I5+N5</f>
        <v>60</v>
      </c>
      <c r="T5" s="156">
        <f>+E5+J5+O5</f>
        <v>67</v>
      </c>
      <c r="U5" s="65">
        <f>SUM(Q5:T5)</f>
        <v>293</v>
      </c>
    </row>
    <row r="6" spans="1:21" ht="12">
      <c r="A6" s="40" t="s">
        <v>4</v>
      </c>
      <c r="B6" s="3">
        <v>0</v>
      </c>
      <c r="C6" s="1">
        <v>0</v>
      </c>
      <c r="D6" s="1">
        <v>1</v>
      </c>
      <c r="E6" s="1">
        <v>2</v>
      </c>
      <c r="F6" s="2">
        <f>SUM(B6:E6)</f>
        <v>3</v>
      </c>
      <c r="G6" s="3">
        <v>0</v>
      </c>
      <c r="H6" s="1">
        <v>0</v>
      </c>
      <c r="I6" s="1">
        <v>3</v>
      </c>
      <c r="J6" s="1">
        <v>1</v>
      </c>
      <c r="K6" s="2">
        <f>SUM(G6:J6)</f>
        <v>4</v>
      </c>
      <c r="L6" s="3">
        <v>0</v>
      </c>
      <c r="M6" s="1">
        <v>0</v>
      </c>
      <c r="N6" s="1">
        <v>0</v>
      </c>
      <c r="O6" s="1">
        <v>0</v>
      </c>
      <c r="P6" s="2">
        <f>SUM(L6:O6)</f>
        <v>0</v>
      </c>
      <c r="Q6" s="1">
        <v>0</v>
      </c>
      <c r="R6" s="1">
        <f aca="true" t="shared" si="0" ref="R6:S25">+C6+H6+M6</f>
        <v>0</v>
      </c>
      <c r="S6" s="1">
        <f>+D6+I6+N6</f>
        <v>4</v>
      </c>
      <c r="T6" s="1">
        <f aca="true" t="shared" si="1" ref="T6:T25">+E6+J6+O6</f>
        <v>3</v>
      </c>
      <c r="U6" s="2">
        <f>SUM(Q6:T6)</f>
        <v>7</v>
      </c>
    </row>
    <row r="7" spans="1:21" ht="12">
      <c r="A7" s="40" t="s">
        <v>5</v>
      </c>
      <c r="B7" s="3">
        <v>0</v>
      </c>
      <c r="C7" s="1">
        <v>0</v>
      </c>
      <c r="D7" s="1">
        <v>0</v>
      </c>
      <c r="E7" s="1">
        <v>0</v>
      </c>
      <c r="F7" s="2">
        <f aca="true" t="shared" si="2" ref="F7:F25">SUM(B7:E7)</f>
        <v>0</v>
      </c>
      <c r="G7" s="3">
        <v>0</v>
      </c>
      <c r="H7" s="1">
        <v>0</v>
      </c>
      <c r="I7" s="1">
        <v>0</v>
      </c>
      <c r="J7" s="1">
        <v>0</v>
      </c>
      <c r="K7" s="2">
        <f aca="true" t="shared" si="3" ref="K7:K25">SUM(G7:J7)</f>
        <v>0</v>
      </c>
      <c r="L7" s="3">
        <v>0</v>
      </c>
      <c r="M7" s="1">
        <v>0</v>
      </c>
      <c r="N7" s="1">
        <v>0</v>
      </c>
      <c r="O7" s="1">
        <v>0</v>
      </c>
      <c r="P7" s="2">
        <f aca="true" t="shared" si="4" ref="P7:P25">SUM(L7:O7)</f>
        <v>0</v>
      </c>
      <c r="Q7" s="1">
        <f aca="true" t="shared" si="5" ref="Q7:Q25">+B7+G7+L7</f>
        <v>0</v>
      </c>
      <c r="R7" s="1">
        <f t="shared" si="0"/>
        <v>0</v>
      </c>
      <c r="S7" s="1">
        <f t="shared" si="0"/>
        <v>0</v>
      </c>
      <c r="T7" s="1">
        <f t="shared" si="1"/>
        <v>0</v>
      </c>
      <c r="U7" s="2">
        <f aca="true" t="shared" si="6" ref="U7:U25">SUM(Q7:T7)</f>
        <v>0</v>
      </c>
    </row>
    <row r="8" spans="1:21" ht="12">
      <c r="A8" s="40" t="s">
        <v>6</v>
      </c>
      <c r="B8" s="3">
        <v>0</v>
      </c>
      <c r="C8" s="1">
        <v>0</v>
      </c>
      <c r="D8" s="1">
        <v>0</v>
      </c>
      <c r="E8" s="38">
        <v>0</v>
      </c>
      <c r="F8" s="2">
        <f t="shared" si="2"/>
        <v>0</v>
      </c>
      <c r="G8" s="3">
        <v>0</v>
      </c>
      <c r="H8" s="1">
        <v>0</v>
      </c>
      <c r="I8" s="1">
        <v>0</v>
      </c>
      <c r="J8" s="38">
        <v>0</v>
      </c>
      <c r="K8" s="2">
        <f t="shared" si="3"/>
        <v>0</v>
      </c>
      <c r="L8" s="3">
        <v>0</v>
      </c>
      <c r="M8" s="1">
        <v>0</v>
      </c>
      <c r="N8" s="1">
        <v>0</v>
      </c>
      <c r="O8" s="38">
        <v>0</v>
      </c>
      <c r="P8" s="2">
        <f t="shared" si="4"/>
        <v>0</v>
      </c>
      <c r="Q8" s="1">
        <f t="shared" si="5"/>
        <v>0</v>
      </c>
      <c r="R8" s="1">
        <f t="shared" si="0"/>
        <v>0</v>
      </c>
      <c r="S8" s="1">
        <f t="shared" si="0"/>
        <v>0</v>
      </c>
      <c r="T8" s="1">
        <f t="shared" si="1"/>
        <v>0</v>
      </c>
      <c r="U8" s="2">
        <f t="shared" si="6"/>
        <v>0</v>
      </c>
    </row>
    <row r="9" spans="1:21" ht="12">
      <c r="A9" s="40" t="s">
        <v>7</v>
      </c>
      <c r="B9" s="3">
        <v>0</v>
      </c>
      <c r="C9" s="1">
        <v>0</v>
      </c>
      <c r="D9" s="1">
        <v>0</v>
      </c>
      <c r="E9" s="1">
        <v>10</v>
      </c>
      <c r="F9" s="2">
        <f t="shared" si="2"/>
        <v>10</v>
      </c>
      <c r="G9" s="3">
        <v>0</v>
      </c>
      <c r="H9" s="1">
        <v>0</v>
      </c>
      <c r="I9" s="1">
        <v>0</v>
      </c>
      <c r="J9" s="1">
        <v>12</v>
      </c>
      <c r="K9" s="2">
        <f t="shared" si="3"/>
        <v>12</v>
      </c>
      <c r="L9" s="3">
        <v>0</v>
      </c>
      <c r="M9" s="1">
        <v>0</v>
      </c>
      <c r="N9" s="1">
        <v>0</v>
      </c>
      <c r="O9" s="1">
        <v>0</v>
      </c>
      <c r="P9" s="2">
        <f t="shared" si="4"/>
        <v>0</v>
      </c>
      <c r="Q9" s="1">
        <f t="shared" si="5"/>
        <v>0</v>
      </c>
      <c r="R9" s="1">
        <f t="shared" si="0"/>
        <v>0</v>
      </c>
      <c r="S9" s="1">
        <f t="shared" si="0"/>
        <v>0</v>
      </c>
      <c r="T9" s="1">
        <f t="shared" si="1"/>
        <v>22</v>
      </c>
      <c r="U9" s="2">
        <f t="shared" si="6"/>
        <v>22</v>
      </c>
    </row>
    <row r="10" spans="1:21" ht="12">
      <c r="A10" s="40" t="s">
        <v>8</v>
      </c>
      <c r="B10" s="3">
        <v>0</v>
      </c>
      <c r="C10" s="1">
        <v>0</v>
      </c>
      <c r="D10" s="1">
        <v>0</v>
      </c>
      <c r="E10" s="1">
        <v>0</v>
      </c>
      <c r="F10" s="2">
        <f t="shared" si="2"/>
        <v>0</v>
      </c>
      <c r="G10" s="3">
        <v>0</v>
      </c>
      <c r="H10" s="1">
        <v>0</v>
      </c>
      <c r="I10" s="1">
        <v>0</v>
      </c>
      <c r="J10" s="1">
        <v>0</v>
      </c>
      <c r="K10" s="2">
        <f t="shared" si="3"/>
        <v>0</v>
      </c>
      <c r="L10" s="3">
        <v>0</v>
      </c>
      <c r="M10" s="1">
        <v>0</v>
      </c>
      <c r="N10" s="1">
        <v>0</v>
      </c>
      <c r="O10" s="1">
        <v>0</v>
      </c>
      <c r="P10" s="2">
        <f t="shared" si="4"/>
        <v>0</v>
      </c>
      <c r="Q10" s="1">
        <f t="shared" si="5"/>
        <v>0</v>
      </c>
      <c r="R10" s="1">
        <f t="shared" si="0"/>
        <v>0</v>
      </c>
      <c r="S10" s="1">
        <f t="shared" si="0"/>
        <v>0</v>
      </c>
      <c r="T10" s="1">
        <f t="shared" si="1"/>
        <v>0</v>
      </c>
      <c r="U10" s="2">
        <f t="shared" si="6"/>
        <v>0</v>
      </c>
    </row>
    <row r="11" spans="1:21" ht="12">
      <c r="A11" s="40" t="s">
        <v>9</v>
      </c>
      <c r="B11" s="3">
        <v>0</v>
      </c>
      <c r="C11" s="1">
        <v>0</v>
      </c>
      <c r="D11" s="1">
        <v>0</v>
      </c>
      <c r="E11" s="1">
        <v>0</v>
      </c>
      <c r="F11" s="2">
        <f t="shared" si="2"/>
        <v>0</v>
      </c>
      <c r="G11" s="3">
        <v>0</v>
      </c>
      <c r="H11" s="1">
        <v>0</v>
      </c>
      <c r="I11" s="1">
        <v>0</v>
      </c>
      <c r="J11" s="1">
        <v>0</v>
      </c>
      <c r="K11" s="2">
        <f t="shared" si="3"/>
        <v>0</v>
      </c>
      <c r="L11" s="3">
        <v>0</v>
      </c>
      <c r="M11" s="1">
        <v>0</v>
      </c>
      <c r="N11" s="1">
        <v>0</v>
      </c>
      <c r="O11" s="1">
        <v>0</v>
      </c>
      <c r="P11" s="2">
        <f t="shared" si="4"/>
        <v>0</v>
      </c>
      <c r="Q11" s="1">
        <f t="shared" si="5"/>
        <v>0</v>
      </c>
      <c r="R11" s="1">
        <f t="shared" si="0"/>
        <v>0</v>
      </c>
      <c r="S11" s="1">
        <f t="shared" si="0"/>
        <v>0</v>
      </c>
      <c r="T11" s="1">
        <f t="shared" si="1"/>
        <v>0</v>
      </c>
      <c r="U11" s="2">
        <f t="shared" si="6"/>
        <v>0</v>
      </c>
    </row>
    <row r="12" spans="1:21" ht="12">
      <c r="A12" s="40" t="s">
        <v>10</v>
      </c>
      <c r="B12" s="3">
        <v>0</v>
      </c>
      <c r="C12" s="1">
        <v>0</v>
      </c>
      <c r="D12" s="1">
        <v>0</v>
      </c>
      <c r="E12" s="1">
        <v>0</v>
      </c>
      <c r="F12" s="2">
        <f t="shared" si="2"/>
        <v>0</v>
      </c>
      <c r="G12" s="3">
        <v>0</v>
      </c>
      <c r="H12" s="1">
        <v>0</v>
      </c>
      <c r="I12" s="1">
        <v>0</v>
      </c>
      <c r="J12" s="1">
        <v>0</v>
      </c>
      <c r="K12" s="2">
        <f t="shared" si="3"/>
        <v>0</v>
      </c>
      <c r="L12" s="3">
        <v>0</v>
      </c>
      <c r="M12" s="1">
        <v>0</v>
      </c>
      <c r="N12" s="1">
        <v>0</v>
      </c>
      <c r="O12" s="1">
        <v>0</v>
      </c>
      <c r="P12" s="2">
        <f t="shared" si="4"/>
        <v>0</v>
      </c>
      <c r="Q12" s="1">
        <f t="shared" si="5"/>
        <v>0</v>
      </c>
      <c r="R12" s="1">
        <f t="shared" si="0"/>
        <v>0</v>
      </c>
      <c r="S12" s="1">
        <f t="shared" si="0"/>
        <v>0</v>
      </c>
      <c r="T12" s="1">
        <f t="shared" si="1"/>
        <v>0</v>
      </c>
      <c r="U12" s="2">
        <f t="shared" si="6"/>
        <v>0</v>
      </c>
    </row>
    <row r="13" spans="1:21" ht="12">
      <c r="A13" s="40" t="s">
        <v>11</v>
      </c>
      <c r="B13" s="3">
        <v>0</v>
      </c>
      <c r="C13" s="1">
        <v>0</v>
      </c>
      <c r="D13" s="1">
        <v>0</v>
      </c>
      <c r="E13" s="1">
        <v>0</v>
      </c>
      <c r="F13" s="2">
        <f t="shared" si="2"/>
        <v>0</v>
      </c>
      <c r="G13" s="3">
        <v>0</v>
      </c>
      <c r="H13" s="1">
        <v>0</v>
      </c>
      <c r="I13" s="1">
        <v>0</v>
      </c>
      <c r="J13" s="1">
        <v>0</v>
      </c>
      <c r="K13" s="2">
        <f t="shared" si="3"/>
        <v>0</v>
      </c>
      <c r="L13" s="3">
        <v>0</v>
      </c>
      <c r="M13" s="1">
        <v>0</v>
      </c>
      <c r="N13" s="1">
        <v>0</v>
      </c>
      <c r="O13" s="1">
        <v>0</v>
      </c>
      <c r="P13" s="2">
        <f t="shared" si="4"/>
        <v>0</v>
      </c>
      <c r="Q13" s="1">
        <f t="shared" si="5"/>
        <v>0</v>
      </c>
      <c r="R13" s="1">
        <f t="shared" si="0"/>
        <v>0</v>
      </c>
      <c r="S13" s="1">
        <f t="shared" si="0"/>
        <v>0</v>
      </c>
      <c r="T13" s="1">
        <f t="shared" si="1"/>
        <v>0</v>
      </c>
      <c r="U13" s="2">
        <f t="shared" si="6"/>
        <v>0</v>
      </c>
    </row>
    <row r="14" spans="1:21" ht="12">
      <c r="A14" s="40" t="s">
        <v>12</v>
      </c>
      <c r="B14" s="3">
        <v>0</v>
      </c>
      <c r="C14" s="1">
        <v>2</v>
      </c>
      <c r="D14" s="1">
        <v>0</v>
      </c>
      <c r="E14" s="1">
        <v>0</v>
      </c>
      <c r="F14" s="2">
        <f t="shared" si="2"/>
        <v>2</v>
      </c>
      <c r="G14" s="3">
        <v>0</v>
      </c>
      <c r="H14" s="1">
        <v>1</v>
      </c>
      <c r="I14" s="1">
        <v>0</v>
      </c>
      <c r="J14" s="1">
        <v>0</v>
      </c>
      <c r="K14" s="2">
        <f t="shared" si="3"/>
        <v>1</v>
      </c>
      <c r="L14" s="3">
        <v>0</v>
      </c>
      <c r="M14" s="1">
        <v>0</v>
      </c>
      <c r="N14" s="1">
        <v>0</v>
      </c>
      <c r="O14" s="1">
        <v>0</v>
      </c>
      <c r="P14" s="2">
        <f t="shared" si="4"/>
        <v>0</v>
      </c>
      <c r="Q14" s="1">
        <f t="shared" si="5"/>
        <v>0</v>
      </c>
      <c r="R14" s="1">
        <f t="shared" si="0"/>
        <v>3</v>
      </c>
      <c r="S14" s="1">
        <f t="shared" si="0"/>
        <v>0</v>
      </c>
      <c r="T14" s="1">
        <f t="shared" si="1"/>
        <v>0</v>
      </c>
      <c r="U14" s="2">
        <f t="shared" si="6"/>
        <v>3</v>
      </c>
    </row>
    <row r="15" spans="1:21" ht="12">
      <c r="A15" s="40" t="s">
        <v>13</v>
      </c>
      <c r="B15" s="3">
        <v>0</v>
      </c>
      <c r="C15" s="1">
        <v>16</v>
      </c>
      <c r="D15" s="1">
        <v>12</v>
      </c>
      <c r="E15" s="1">
        <v>13</v>
      </c>
      <c r="F15" s="2">
        <f t="shared" si="2"/>
        <v>41</v>
      </c>
      <c r="G15" s="3">
        <v>0</v>
      </c>
      <c r="H15" s="1">
        <v>43</v>
      </c>
      <c r="I15" s="1">
        <v>43</v>
      </c>
      <c r="J15" s="1">
        <v>9</v>
      </c>
      <c r="K15" s="2">
        <f t="shared" si="3"/>
        <v>95</v>
      </c>
      <c r="L15" s="3">
        <v>0</v>
      </c>
      <c r="M15" s="1">
        <v>0</v>
      </c>
      <c r="N15" s="1">
        <v>0</v>
      </c>
      <c r="O15" s="1">
        <v>0</v>
      </c>
      <c r="P15" s="2">
        <f t="shared" si="4"/>
        <v>0</v>
      </c>
      <c r="Q15" s="1">
        <f t="shared" si="5"/>
        <v>0</v>
      </c>
      <c r="R15" s="1">
        <f t="shared" si="0"/>
        <v>59</v>
      </c>
      <c r="S15" s="1">
        <f t="shared" si="0"/>
        <v>55</v>
      </c>
      <c r="T15" s="1">
        <f t="shared" si="1"/>
        <v>22</v>
      </c>
      <c r="U15" s="2">
        <f t="shared" si="6"/>
        <v>136</v>
      </c>
    </row>
    <row r="16" spans="1:21" ht="12">
      <c r="A16" s="40" t="s">
        <v>14</v>
      </c>
      <c r="B16" s="3">
        <v>0</v>
      </c>
      <c r="C16" s="1">
        <v>0</v>
      </c>
      <c r="D16" s="1">
        <v>0</v>
      </c>
      <c r="E16" s="1">
        <v>0</v>
      </c>
      <c r="F16" s="2">
        <f t="shared" si="2"/>
        <v>0</v>
      </c>
      <c r="G16" s="3">
        <v>0</v>
      </c>
      <c r="H16" s="1">
        <v>0</v>
      </c>
      <c r="I16" s="1">
        <v>0</v>
      </c>
      <c r="J16" s="1">
        <v>0</v>
      </c>
      <c r="K16" s="2">
        <f t="shared" si="3"/>
        <v>0</v>
      </c>
      <c r="L16" s="3">
        <v>0</v>
      </c>
      <c r="M16" s="1">
        <v>0</v>
      </c>
      <c r="N16" s="1">
        <v>0</v>
      </c>
      <c r="O16" s="1">
        <v>0</v>
      </c>
      <c r="P16" s="2">
        <f t="shared" si="4"/>
        <v>0</v>
      </c>
      <c r="Q16" s="1">
        <f t="shared" si="5"/>
        <v>0</v>
      </c>
      <c r="R16" s="1">
        <f t="shared" si="0"/>
        <v>0</v>
      </c>
      <c r="S16" s="1">
        <f t="shared" si="0"/>
        <v>0</v>
      </c>
      <c r="T16" s="1">
        <f t="shared" si="1"/>
        <v>0</v>
      </c>
      <c r="U16" s="2">
        <f t="shared" si="6"/>
        <v>0</v>
      </c>
    </row>
    <row r="17" spans="1:21" ht="12">
      <c r="A17" s="40" t="s">
        <v>15</v>
      </c>
      <c r="B17" s="3">
        <v>0</v>
      </c>
      <c r="C17" s="1">
        <v>0</v>
      </c>
      <c r="D17" s="1">
        <v>0</v>
      </c>
      <c r="E17" s="1">
        <v>0</v>
      </c>
      <c r="F17" s="2">
        <f t="shared" si="2"/>
        <v>0</v>
      </c>
      <c r="G17" s="3">
        <v>0</v>
      </c>
      <c r="H17" s="1">
        <v>0</v>
      </c>
      <c r="I17" s="1">
        <v>0</v>
      </c>
      <c r="J17" s="1">
        <v>0</v>
      </c>
      <c r="K17" s="2">
        <f t="shared" si="3"/>
        <v>0</v>
      </c>
      <c r="L17" s="3">
        <v>0</v>
      </c>
      <c r="M17" s="1">
        <v>0</v>
      </c>
      <c r="N17" s="1">
        <v>0</v>
      </c>
      <c r="O17" s="1">
        <v>0</v>
      </c>
      <c r="P17" s="2">
        <f t="shared" si="4"/>
        <v>0</v>
      </c>
      <c r="Q17" s="1">
        <f t="shared" si="5"/>
        <v>0</v>
      </c>
      <c r="R17" s="1">
        <f t="shared" si="0"/>
        <v>0</v>
      </c>
      <c r="S17" s="1">
        <f t="shared" si="0"/>
        <v>0</v>
      </c>
      <c r="T17" s="1">
        <f t="shared" si="1"/>
        <v>0</v>
      </c>
      <c r="U17" s="2">
        <f t="shared" si="6"/>
        <v>0</v>
      </c>
    </row>
    <row r="18" spans="1:21" ht="12">
      <c r="A18" s="40" t="s">
        <v>16</v>
      </c>
      <c r="B18" s="3">
        <v>0</v>
      </c>
      <c r="C18" s="1">
        <v>0</v>
      </c>
      <c r="D18" s="1">
        <v>0</v>
      </c>
      <c r="E18" s="1">
        <v>0</v>
      </c>
      <c r="F18" s="2">
        <f t="shared" si="2"/>
        <v>0</v>
      </c>
      <c r="G18" s="3">
        <v>0</v>
      </c>
      <c r="H18" s="1">
        <v>0</v>
      </c>
      <c r="I18" s="1">
        <v>0</v>
      </c>
      <c r="J18" s="1">
        <v>0</v>
      </c>
      <c r="K18" s="2">
        <f t="shared" si="3"/>
        <v>0</v>
      </c>
      <c r="L18" s="3">
        <v>0</v>
      </c>
      <c r="M18" s="1">
        <v>0</v>
      </c>
      <c r="N18" s="1">
        <v>0</v>
      </c>
      <c r="O18" s="1">
        <v>0</v>
      </c>
      <c r="P18" s="2">
        <f t="shared" si="4"/>
        <v>0</v>
      </c>
      <c r="Q18" s="1">
        <f t="shared" si="5"/>
        <v>0</v>
      </c>
      <c r="R18" s="1">
        <f t="shared" si="0"/>
        <v>0</v>
      </c>
      <c r="S18" s="1">
        <f t="shared" si="0"/>
        <v>0</v>
      </c>
      <c r="T18" s="1">
        <f t="shared" si="1"/>
        <v>0</v>
      </c>
      <c r="U18" s="2">
        <f t="shared" si="6"/>
        <v>0</v>
      </c>
    </row>
    <row r="19" spans="1:21" ht="12">
      <c r="A19" s="40" t="s">
        <v>17</v>
      </c>
      <c r="B19" s="3">
        <v>0</v>
      </c>
      <c r="C19" s="1">
        <v>0</v>
      </c>
      <c r="D19" s="1">
        <v>0</v>
      </c>
      <c r="E19" s="1">
        <v>0</v>
      </c>
      <c r="F19" s="2">
        <f t="shared" si="2"/>
        <v>0</v>
      </c>
      <c r="G19" s="3">
        <v>0</v>
      </c>
      <c r="H19" s="1">
        <v>0</v>
      </c>
      <c r="I19" s="1">
        <v>0</v>
      </c>
      <c r="J19" s="1">
        <v>0</v>
      </c>
      <c r="K19" s="2">
        <f t="shared" si="3"/>
        <v>0</v>
      </c>
      <c r="L19" s="3">
        <v>0</v>
      </c>
      <c r="M19" s="1">
        <v>0</v>
      </c>
      <c r="N19" s="1">
        <v>0</v>
      </c>
      <c r="O19" s="1">
        <v>0</v>
      </c>
      <c r="P19" s="2">
        <f t="shared" si="4"/>
        <v>0</v>
      </c>
      <c r="Q19" s="1">
        <f t="shared" si="5"/>
        <v>0</v>
      </c>
      <c r="R19" s="1">
        <f t="shared" si="0"/>
        <v>0</v>
      </c>
      <c r="S19" s="1">
        <f t="shared" si="0"/>
        <v>0</v>
      </c>
      <c r="T19" s="1">
        <f t="shared" si="1"/>
        <v>0</v>
      </c>
      <c r="U19" s="2">
        <f t="shared" si="6"/>
        <v>0</v>
      </c>
    </row>
    <row r="20" spans="1:21" ht="12">
      <c r="A20" s="40" t="s">
        <v>18</v>
      </c>
      <c r="B20" s="3">
        <v>0</v>
      </c>
      <c r="C20" s="1">
        <v>2</v>
      </c>
      <c r="D20" s="1">
        <v>0</v>
      </c>
      <c r="E20" s="1">
        <v>25</v>
      </c>
      <c r="F20" s="2">
        <f t="shared" si="2"/>
        <v>27</v>
      </c>
      <c r="G20" s="3">
        <v>0</v>
      </c>
      <c r="H20" s="1">
        <v>7</v>
      </c>
      <c r="I20" s="1">
        <v>2</v>
      </c>
      <c r="J20" s="1">
        <v>34</v>
      </c>
      <c r="K20" s="2">
        <f t="shared" si="3"/>
        <v>43</v>
      </c>
      <c r="L20" s="3">
        <v>0</v>
      </c>
      <c r="M20" s="1">
        <v>0</v>
      </c>
      <c r="N20" s="1">
        <v>0</v>
      </c>
      <c r="O20" s="1">
        <v>0</v>
      </c>
      <c r="P20" s="2">
        <f t="shared" si="4"/>
        <v>0</v>
      </c>
      <c r="Q20" s="1">
        <f t="shared" si="5"/>
        <v>0</v>
      </c>
      <c r="R20" s="1">
        <f t="shared" si="0"/>
        <v>9</v>
      </c>
      <c r="S20" s="1">
        <f t="shared" si="0"/>
        <v>2</v>
      </c>
      <c r="T20" s="1">
        <f t="shared" si="1"/>
        <v>59</v>
      </c>
      <c r="U20" s="2">
        <f t="shared" si="6"/>
        <v>70</v>
      </c>
    </row>
    <row r="21" spans="1:21" ht="12">
      <c r="A21" s="40" t="s">
        <v>19</v>
      </c>
      <c r="B21" s="3">
        <v>0</v>
      </c>
      <c r="C21" s="1">
        <v>0</v>
      </c>
      <c r="D21" s="1">
        <v>0</v>
      </c>
      <c r="E21" s="1">
        <v>0</v>
      </c>
      <c r="F21" s="2">
        <f t="shared" si="2"/>
        <v>0</v>
      </c>
      <c r="G21" s="3">
        <v>0</v>
      </c>
      <c r="H21" s="1">
        <v>0</v>
      </c>
      <c r="I21" s="1">
        <v>0</v>
      </c>
      <c r="J21" s="1">
        <v>0</v>
      </c>
      <c r="K21" s="2">
        <f t="shared" si="3"/>
        <v>0</v>
      </c>
      <c r="L21" s="3">
        <v>0</v>
      </c>
      <c r="M21" s="1">
        <v>0</v>
      </c>
      <c r="N21" s="1">
        <v>0</v>
      </c>
      <c r="O21" s="1">
        <v>0</v>
      </c>
      <c r="P21" s="2">
        <f t="shared" si="4"/>
        <v>0</v>
      </c>
      <c r="Q21" s="1">
        <f t="shared" si="5"/>
        <v>0</v>
      </c>
      <c r="R21" s="1">
        <f t="shared" si="0"/>
        <v>0</v>
      </c>
      <c r="S21" s="1">
        <f t="shared" si="0"/>
        <v>0</v>
      </c>
      <c r="T21" s="1">
        <f t="shared" si="1"/>
        <v>0</v>
      </c>
      <c r="U21" s="2">
        <f t="shared" si="6"/>
        <v>0</v>
      </c>
    </row>
    <row r="22" spans="1:21" ht="12">
      <c r="A22" s="40" t="s">
        <v>43</v>
      </c>
      <c r="B22" s="3">
        <v>0</v>
      </c>
      <c r="C22" s="1">
        <v>1</v>
      </c>
      <c r="D22" s="1">
        <v>0</v>
      </c>
      <c r="E22" s="1">
        <v>1</v>
      </c>
      <c r="F22" s="2">
        <f t="shared" si="2"/>
        <v>2</v>
      </c>
      <c r="G22" s="3">
        <v>0</v>
      </c>
      <c r="H22" s="1">
        <v>0</v>
      </c>
      <c r="I22" s="1">
        <v>0</v>
      </c>
      <c r="J22" s="1">
        <v>0</v>
      </c>
      <c r="K22" s="2">
        <f t="shared" si="3"/>
        <v>0</v>
      </c>
      <c r="L22" s="3">
        <v>0</v>
      </c>
      <c r="M22" s="1">
        <v>0</v>
      </c>
      <c r="N22" s="1">
        <v>0</v>
      </c>
      <c r="O22" s="1">
        <v>0</v>
      </c>
      <c r="P22" s="2">
        <f t="shared" si="4"/>
        <v>0</v>
      </c>
      <c r="Q22" s="1">
        <f t="shared" si="5"/>
        <v>0</v>
      </c>
      <c r="R22" s="1">
        <f t="shared" si="0"/>
        <v>1</v>
      </c>
      <c r="S22" s="1">
        <f t="shared" si="0"/>
        <v>0</v>
      </c>
      <c r="T22" s="1">
        <f t="shared" si="1"/>
        <v>1</v>
      </c>
      <c r="U22" s="2">
        <f t="shared" si="6"/>
        <v>2</v>
      </c>
    </row>
    <row r="23" spans="1:21" ht="12">
      <c r="A23" s="40" t="s">
        <v>20</v>
      </c>
      <c r="B23" s="3">
        <v>0</v>
      </c>
      <c r="C23" s="1">
        <v>0</v>
      </c>
      <c r="D23" s="1">
        <v>0</v>
      </c>
      <c r="E23" s="1">
        <v>3</v>
      </c>
      <c r="F23" s="2">
        <f t="shared" si="2"/>
        <v>3</v>
      </c>
      <c r="G23" s="3">
        <v>0</v>
      </c>
      <c r="H23" s="1">
        <v>1</v>
      </c>
      <c r="I23" s="1">
        <v>0</v>
      </c>
      <c r="J23" s="1">
        <v>1</v>
      </c>
      <c r="K23" s="2">
        <f t="shared" si="3"/>
        <v>2</v>
      </c>
      <c r="L23" s="3">
        <v>0</v>
      </c>
      <c r="M23" s="1">
        <v>0</v>
      </c>
      <c r="N23" s="1">
        <v>0</v>
      </c>
      <c r="O23" s="1">
        <v>0</v>
      </c>
      <c r="P23" s="2">
        <f t="shared" si="4"/>
        <v>0</v>
      </c>
      <c r="Q23" s="1">
        <f t="shared" si="5"/>
        <v>0</v>
      </c>
      <c r="R23" s="1">
        <f t="shared" si="0"/>
        <v>1</v>
      </c>
      <c r="S23" s="1">
        <f t="shared" si="0"/>
        <v>0</v>
      </c>
      <c r="T23" s="1">
        <f t="shared" si="1"/>
        <v>4</v>
      </c>
      <c r="U23" s="2">
        <f t="shared" si="6"/>
        <v>5</v>
      </c>
    </row>
    <row r="24" spans="1:21" ht="12">
      <c r="A24" s="40" t="s">
        <v>21</v>
      </c>
      <c r="B24" s="3">
        <v>0</v>
      </c>
      <c r="C24" s="1">
        <v>0</v>
      </c>
      <c r="D24" s="1">
        <v>0</v>
      </c>
      <c r="E24" s="1">
        <v>0</v>
      </c>
      <c r="F24" s="2">
        <f t="shared" si="2"/>
        <v>0</v>
      </c>
      <c r="G24" s="3">
        <v>0</v>
      </c>
      <c r="H24" s="1">
        <v>0</v>
      </c>
      <c r="I24" s="1">
        <v>0</v>
      </c>
      <c r="J24" s="1">
        <v>0</v>
      </c>
      <c r="K24" s="2">
        <f t="shared" si="3"/>
        <v>0</v>
      </c>
      <c r="L24" s="3">
        <v>0</v>
      </c>
      <c r="M24" s="1">
        <v>0</v>
      </c>
      <c r="N24" s="1">
        <v>0</v>
      </c>
      <c r="O24" s="1">
        <v>0</v>
      </c>
      <c r="P24" s="2">
        <f t="shared" si="4"/>
        <v>0</v>
      </c>
      <c r="Q24" s="1">
        <f t="shared" si="5"/>
        <v>0</v>
      </c>
      <c r="R24" s="1">
        <f t="shared" si="0"/>
        <v>0</v>
      </c>
      <c r="S24" s="1">
        <f t="shared" si="0"/>
        <v>0</v>
      </c>
      <c r="T24" s="1">
        <f t="shared" si="1"/>
        <v>0</v>
      </c>
      <c r="U24" s="2">
        <f t="shared" si="6"/>
        <v>0</v>
      </c>
    </row>
    <row r="25" spans="1:21" ht="12.75" thickBot="1">
      <c r="A25" s="145" t="s">
        <v>22</v>
      </c>
      <c r="B25" s="3">
        <v>0</v>
      </c>
      <c r="C25" s="1">
        <v>194</v>
      </c>
      <c r="D25" s="1">
        <v>94</v>
      </c>
      <c r="E25" s="1">
        <v>204</v>
      </c>
      <c r="F25" s="2">
        <f t="shared" si="2"/>
        <v>492</v>
      </c>
      <c r="G25" s="3">
        <v>0</v>
      </c>
      <c r="H25" s="1">
        <v>244</v>
      </c>
      <c r="I25" s="1">
        <v>118</v>
      </c>
      <c r="J25" s="1">
        <v>187</v>
      </c>
      <c r="K25" s="2">
        <f t="shared" si="3"/>
        <v>549</v>
      </c>
      <c r="L25" s="3">
        <v>0</v>
      </c>
      <c r="M25" s="1">
        <v>0</v>
      </c>
      <c r="N25" s="1">
        <v>0</v>
      </c>
      <c r="O25" s="1">
        <v>0</v>
      </c>
      <c r="P25" s="2">
        <f t="shared" si="4"/>
        <v>0</v>
      </c>
      <c r="Q25" s="1">
        <f t="shared" si="5"/>
        <v>0</v>
      </c>
      <c r="R25" s="1">
        <f t="shared" si="0"/>
        <v>438</v>
      </c>
      <c r="S25" s="1">
        <f t="shared" si="0"/>
        <v>212</v>
      </c>
      <c r="T25" s="1">
        <f t="shared" si="1"/>
        <v>391</v>
      </c>
      <c r="U25" s="2">
        <f t="shared" si="6"/>
        <v>1041</v>
      </c>
    </row>
    <row r="26" spans="1:21" ht="15.75" thickBot="1">
      <c r="A26" s="144" t="s">
        <v>2</v>
      </c>
      <c r="B26" s="6">
        <f>SUM(B5:B25)</f>
        <v>0</v>
      </c>
      <c r="C26" s="4">
        <f>SUM(C5:C25)</f>
        <v>315</v>
      </c>
      <c r="D26" s="4">
        <f>SUM(D5:D25)</f>
        <v>126</v>
      </c>
      <c r="E26" s="4">
        <f>SUM(E5:E25)</f>
        <v>286</v>
      </c>
      <c r="F26" s="5">
        <f>SUM(F5:F25)</f>
        <v>727</v>
      </c>
      <c r="G26" s="6">
        <f aca="true" t="shared" si="7" ref="G26:U26">SUM(G5:G25)</f>
        <v>0</v>
      </c>
      <c r="H26" s="4">
        <f>SUM(H5:H25)</f>
        <v>362</v>
      </c>
      <c r="I26" s="4">
        <f>SUM(I5:I25)</f>
        <v>207</v>
      </c>
      <c r="J26" s="4">
        <f>SUM(J5:J25)</f>
        <v>283</v>
      </c>
      <c r="K26" s="5">
        <f t="shared" si="7"/>
        <v>852</v>
      </c>
      <c r="L26" s="6">
        <f t="shared" si="7"/>
        <v>0</v>
      </c>
      <c r="M26" s="4">
        <f t="shared" si="7"/>
        <v>0</v>
      </c>
      <c r="N26" s="4">
        <f t="shared" si="7"/>
        <v>0</v>
      </c>
      <c r="O26" s="4">
        <f t="shared" si="7"/>
        <v>0</v>
      </c>
      <c r="P26" s="5">
        <f t="shared" si="7"/>
        <v>0</v>
      </c>
      <c r="Q26" s="6">
        <f t="shared" si="7"/>
        <v>0</v>
      </c>
      <c r="R26" s="4">
        <f t="shared" si="7"/>
        <v>677</v>
      </c>
      <c r="S26" s="4">
        <f t="shared" si="7"/>
        <v>333</v>
      </c>
      <c r="T26" s="4">
        <f t="shared" si="7"/>
        <v>569</v>
      </c>
      <c r="U26" s="5">
        <f t="shared" si="7"/>
        <v>1579</v>
      </c>
    </row>
    <row r="27" spans="1:21" ht="1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ht="12.75" thickBo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ht="15.75" thickBot="1">
      <c r="A29" s="7" t="s">
        <v>23</v>
      </c>
      <c r="B29" s="72"/>
      <c r="C29" s="72"/>
      <c r="D29" s="72"/>
      <c r="E29" s="72"/>
      <c r="F29" s="73"/>
      <c r="G29" s="8"/>
      <c r="H29" s="8"/>
      <c r="I29" s="8"/>
      <c r="J29" s="8"/>
      <c r="K29" s="39"/>
      <c r="L29" s="41"/>
      <c r="M29" s="8"/>
      <c r="N29" s="8"/>
      <c r="O29" s="8"/>
      <c r="P29" s="39"/>
      <c r="Q29" s="8"/>
      <c r="R29" s="8"/>
      <c r="S29" s="8"/>
      <c r="T29" s="10" t="s">
        <v>2</v>
      </c>
      <c r="U29" s="39"/>
    </row>
    <row r="30" spans="1:21" ht="12.75" customHeight="1">
      <c r="A30" s="74" t="s">
        <v>45</v>
      </c>
      <c r="B30" s="98">
        <f>B16+B17+B18+B22</f>
        <v>0</v>
      </c>
      <c r="C30" s="96">
        <f>C16+C17+C22</f>
        <v>1</v>
      </c>
      <c r="D30" s="96">
        <f>D16+D17+D22</f>
        <v>0</v>
      </c>
      <c r="E30" s="96">
        <f>E16+E17+E22</f>
        <v>1</v>
      </c>
      <c r="F30" s="97">
        <f>F16+F17+F22</f>
        <v>2</v>
      </c>
      <c r="G30" s="98">
        <f>G16+G17+G18+G22</f>
        <v>0</v>
      </c>
      <c r="H30" s="96">
        <f>H16+H17+H22</f>
        <v>0</v>
      </c>
      <c r="I30" s="96">
        <f>I16+I17+I22</f>
        <v>0</v>
      </c>
      <c r="J30" s="96">
        <f>J16+J17+J22</f>
        <v>0</v>
      </c>
      <c r="K30" s="97">
        <f>K16+K17+K22</f>
        <v>0</v>
      </c>
      <c r="L30" s="98">
        <f>L16+L17+L18+L22</f>
        <v>0</v>
      </c>
      <c r="M30" s="96">
        <f>M16+M17+M22</f>
        <v>0</v>
      </c>
      <c r="N30" s="96">
        <f>N16+N17+N22</f>
        <v>0</v>
      </c>
      <c r="O30" s="96">
        <f>O16+O17+O22</f>
        <v>0</v>
      </c>
      <c r="P30" s="97">
        <f>P16+P17+P22</f>
        <v>0</v>
      </c>
      <c r="Q30" s="98">
        <f>Q16+Q17+Q18+Q22</f>
        <v>0</v>
      </c>
      <c r="R30" s="96">
        <f>R16+R17+R22</f>
        <v>1</v>
      </c>
      <c r="S30" s="96">
        <f>S16+S17+S22</f>
        <v>0</v>
      </c>
      <c r="T30" s="96">
        <f>T16+T17+T22</f>
        <v>1</v>
      </c>
      <c r="U30" s="97">
        <f>U16+U17+U22</f>
        <v>2</v>
      </c>
    </row>
    <row r="31" spans="1:21" ht="12">
      <c r="A31" s="53" t="s">
        <v>18</v>
      </c>
      <c r="B31" s="100">
        <f aca="true" t="shared" si="8" ref="B31:U31">B7+B14+B20</f>
        <v>0</v>
      </c>
      <c r="C31" s="101">
        <f t="shared" si="8"/>
        <v>4</v>
      </c>
      <c r="D31" s="101">
        <f t="shared" si="8"/>
        <v>0</v>
      </c>
      <c r="E31" s="101">
        <f t="shared" si="8"/>
        <v>25</v>
      </c>
      <c r="F31" s="102">
        <f t="shared" si="8"/>
        <v>29</v>
      </c>
      <c r="G31" s="100">
        <f t="shared" si="8"/>
        <v>0</v>
      </c>
      <c r="H31" s="101">
        <f t="shared" si="8"/>
        <v>8</v>
      </c>
      <c r="I31" s="101">
        <f t="shared" si="8"/>
        <v>2</v>
      </c>
      <c r="J31" s="101">
        <f t="shared" si="8"/>
        <v>34</v>
      </c>
      <c r="K31" s="102">
        <f t="shared" si="8"/>
        <v>44</v>
      </c>
      <c r="L31" s="100">
        <f t="shared" si="8"/>
        <v>0</v>
      </c>
      <c r="M31" s="101">
        <f t="shared" si="8"/>
        <v>0</v>
      </c>
      <c r="N31" s="101">
        <f t="shared" si="8"/>
        <v>0</v>
      </c>
      <c r="O31" s="101">
        <f t="shared" si="8"/>
        <v>0</v>
      </c>
      <c r="P31" s="102">
        <f t="shared" si="8"/>
        <v>0</v>
      </c>
      <c r="Q31" s="100">
        <f t="shared" si="8"/>
        <v>0</v>
      </c>
      <c r="R31" s="101">
        <f t="shared" si="8"/>
        <v>12</v>
      </c>
      <c r="S31" s="101">
        <f t="shared" si="8"/>
        <v>2</v>
      </c>
      <c r="T31" s="101">
        <f t="shared" si="8"/>
        <v>59</v>
      </c>
      <c r="U31" s="102">
        <f t="shared" si="8"/>
        <v>73</v>
      </c>
    </row>
    <row r="32" spans="1:21" ht="12.75" thickBot="1">
      <c r="A32" s="54" t="s">
        <v>24</v>
      </c>
      <c r="B32" s="71">
        <f aca="true" t="shared" si="9" ref="B32:U32">B11+B12+B13+B19+B21+B24+B25</f>
        <v>0</v>
      </c>
      <c r="C32" s="55">
        <f t="shared" si="9"/>
        <v>194</v>
      </c>
      <c r="D32" s="55">
        <f t="shared" si="9"/>
        <v>94</v>
      </c>
      <c r="E32" s="55">
        <f t="shared" si="9"/>
        <v>204</v>
      </c>
      <c r="F32" s="56">
        <f t="shared" si="9"/>
        <v>492</v>
      </c>
      <c r="G32" s="71">
        <f t="shared" si="9"/>
        <v>0</v>
      </c>
      <c r="H32" s="55">
        <f t="shared" si="9"/>
        <v>244</v>
      </c>
      <c r="I32" s="55">
        <f t="shared" si="9"/>
        <v>118</v>
      </c>
      <c r="J32" s="55">
        <f t="shared" si="9"/>
        <v>187</v>
      </c>
      <c r="K32" s="56">
        <f t="shared" si="9"/>
        <v>549</v>
      </c>
      <c r="L32" s="71">
        <f t="shared" si="9"/>
        <v>0</v>
      </c>
      <c r="M32" s="55">
        <f t="shared" si="9"/>
        <v>0</v>
      </c>
      <c r="N32" s="55">
        <f t="shared" si="9"/>
        <v>0</v>
      </c>
      <c r="O32" s="55">
        <f t="shared" si="9"/>
        <v>0</v>
      </c>
      <c r="P32" s="56">
        <f t="shared" si="9"/>
        <v>0</v>
      </c>
      <c r="Q32" s="71">
        <f t="shared" si="9"/>
        <v>0</v>
      </c>
      <c r="R32" s="55">
        <f t="shared" si="9"/>
        <v>438</v>
      </c>
      <c r="S32" s="55">
        <f t="shared" si="9"/>
        <v>212</v>
      </c>
      <c r="T32" s="55">
        <f t="shared" si="9"/>
        <v>391</v>
      </c>
      <c r="U32" s="56">
        <f t="shared" si="9"/>
        <v>1041</v>
      </c>
    </row>
    <row r="33" ht="12.75" thickBot="1"/>
    <row r="34" spans="1:21" ht="13.5" thickBot="1">
      <c r="A34" s="143" t="s">
        <v>51</v>
      </c>
      <c r="B34" s="1"/>
      <c r="C34" s="157">
        <v>0</v>
      </c>
      <c r="D34" s="158">
        <v>0</v>
      </c>
      <c r="E34" s="159">
        <v>2</v>
      </c>
      <c r="F34" s="142">
        <f>SUM(C34:E34)</f>
        <v>2</v>
      </c>
      <c r="G34" s="1"/>
      <c r="H34" s="157">
        <v>0</v>
      </c>
      <c r="I34" s="158">
        <v>0</v>
      </c>
      <c r="J34" s="159">
        <v>0</v>
      </c>
      <c r="K34" s="142">
        <f>SUM(H34:J34)</f>
        <v>0</v>
      </c>
      <c r="L34" s="1"/>
      <c r="M34" s="157">
        <v>0</v>
      </c>
      <c r="N34" s="158">
        <v>0</v>
      </c>
      <c r="O34" s="159">
        <v>0</v>
      </c>
      <c r="P34" s="142">
        <f>SUM(M34:O34)</f>
        <v>0</v>
      </c>
      <c r="Q34" s="1"/>
      <c r="R34" s="157">
        <f>C34+H34+M34</f>
        <v>0</v>
      </c>
      <c r="S34" s="158">
        <f>D34+I34+N34</f>
        <v>0</v>
      </c>
      <c r="T34" s="159">
        <f>E34+J34+O34</f>
        <v>2</v>
      </c>
      <c r="U34" s="142">
        <f>SUM(R34:T34)</f>
        <v>2</v>
      </c>
    </row>
  </sheetData>
  <sheetProtection/>
  <printOptions gridLines="1"/>
  <pageMargins left="0.5" right="0.5" top="1" bottom="1" header="0.51" footer="0.5"/>
  <pageSetup horizontalDpi="600" verticalDpi="600" orientation="landscape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A1" sqref="A1"/>
    </sheetView>
  </sheetViews>
  <sheetFormatPr defaultColWidth="8.57421875" defaultRowHeight="12.75"/>
  <cols>
    <col min="1" max="1" width="9.57421875" style="0" customWidth="1"/>
    <col min="2" max="21" width="6.140625" style="0" customWidth="1"/>
  </cols>
  <sheetData>
    <row r="1" spans="1:21" ht="17.25">
      <c r="A1" s="164" t="s">
        <v>0</v>
      </c>
      <c r="B1" s="32"/>
      <c r="C1" s="32"/>
      <c r="D1" s="32"/>
      <c r="E1" s="33"/>
      <c r="F1" s="33"/>
      <c r="G1" s="33" t="s">
        <v>1</v>
      </c>
      <c r="H1" s="33" t="s">
        <v>1</v>
      </c>
      <c r="I1" s="57"/>
      <c r="J1" s="57" t="s">
        <v>1</v>
      </c>
      <c r="K1" s="57" t="s">
        <v>1</v>
      </c>
      <c r="L1" s="36"/>
      <c r="M1" s="105" t="s">
        <v>59</v>
      </c>
      <c r="N1" s="58"/>
      <c r="P1" s="59"/>
      <c r="Q1" s="59"/>
      <c r="S1" s="59"/>
      <c r="T1" s="33"/>
      <c r="U1" s="162" t="s">
        <v>53</v>
      </c>
    </row>
    <row r="2" spans="1:21" ht="12.75" thickBot="1">
      <c r="A2" s="35" t="s">
        <v>1</v>
      </c>
      <c r="B2" s="62"/>
      <c r="C2" s="62"/>
      <c r="D2" s="62"/>
      <c r="E2" s="9"/>
      <c r="F2" s="9"/>
      <c r="G2" s="9"/>
      <c r="H2" s="9"/>
      <c r="I2" s="9"/>
      <c r="J2" s="9"/>
      <c r="K2" s="9"/>
      <c r="L2" s="63"/>
      <c r="M2" s="9"/>
      <c r="N2" s="9"/>
      <c r="O2" s="9"/>
      <c r="P2" s="9"/>
      <c r="Q2" s="9"/>
      <c r="R2" s="9"/>
      <c r="S2" s="9"/>
      <c r="T2" s="9"/>
      <c r="U2" s="64"/>
    </row>
    <row r="3" spans="1:21" ht="15">
      <c r="A3" s="41"/>
      <c r="B3" s="75" t="s">
        <v>1</v>
      </c>
      <c r="C3" s="60"/>
      <c r="D3" s="161" t="s">
        <v>77</v>
      </c>
      <c r="E3" s="76" t="s">
        <v>1</v>
      </c>
      <c r="F3" s="77"/>
      <c r="G3" s="60"/>
      <c r="H3" s="60"/>
      <c r="I3" s="160" t="s">
        <v>78</v>
      </c>
      <c r="J3" s="76"/>
      <c r="K3" s="60"/>
      <c r="L3" s="154"/>
      <c r="M3" s="146"/>
      <c r="N3" s="146"/>
      <c r="O3" s="147"/>
      <c r="P3" s="146"/>
      <c r="Q3" s="154"/>
      <c r="R3" s="146"/>
      <c r="S3" s="146"/>
      <c r="T3" s="10" t="s">
        <v>2</v>
      </c>
      <c r="U3" s="148"/>
    </row>
    <row r="4" spans="1:21" ht="12.75" thickBot="1">
      <c r="A4" s="61"/>
      <c r="B4" s="149" t="s">
        <v>41</v>
      </c>
      <c r="C4" s="150" t="s">
        <v>40</v>
      </c>
      <c r="D4" s="150" t="s">
        <v>46</v>
      </c>
      <c r="E4" s="150" t="s">
        <v>3</v>
      </c>
      <c r="F4" s="151" t="s">
        <v>2</v>
      </c>
      <c r="G4" s="150" t="s">
        <v>41</v>
      </c>
      <c r="H4" s="150" t="s">
        <v>40</v>
      </c>
      <c r="I4" s="150" t="s">
        <v>46</v>
      </c>
      <c r="J4" s="150" t="s">
        <v>3</v>
      </c>
      <c r="K4" s="150" t="s">
        <v>2</v>
      </c>
      <c r="L4" s="155" t="s">
        <v>41</v>
      </c>
      <c r="M4" s="152" t="s">
        <v>40</v>
      </c>
      <c r="N4" s="152" t="s">
        <v>46</v>
      </c>
      <c r="O4" s="152" t="s">
        <v>3</v>
      </c>
      <c r="P4" s="152" t="s">
        <v>2</v>
      </c>
      <c r="Q4" s="155" t="s">
        <v>41</v>
      </c>
      <c r="R4" s="152" t="s">
        <v>40</v>
      </c>
      <c r="S4" s="152" t="s">
        <v>46</v>
      </c>
      <c r="T4" s="152" t="s">
        <v>3</v>
      </c>
      <c r="U4" s="153" t="s">
        <v>2</v>
      </c>
    </row>
    <row r="5" spans="1:21" ht="12">
      <c r="A5" s="40" t="s">
        <v>48</v>
      </c>
      <c r="B5" s="3">
        <v>0</v>
      </c>
      <c r="C5" s="1">
        <v>55</v>
      </c>
      <c r="D5" s="1">
        <v>18</v>
      </c>
      <c r="E5" s="1">
        <v>4</v>
      </c>
      <c r="F5" s="1">
        <f>SUM(B5:E5)</f>
        <v>77</v>
      </c>
      <c r="G5" s="3">
        <v>0</v>
      </c>
      <c r="H5" s="1">
        <v>81</v>
      </c>
      <c r="I5" s="1">
        <v>26</v>
      </c>
      <c r="J5" s="1">
        <v>40</v>
      </c>
      <c r="K5" s="1">
        <f>SUM(G5:J5)</f>
        <v>147</v>
      </c>
      <c r="L5" s="3">
        <v>0</v>
      </c>
      <c r="M5" s="1">
        <v>0</v>
      </c>
      <c r="N5" s="1">
        <v>0</v>
      </c>
      <c r="O5" s="1">
        <v>0</v>
      </c>
      <c r="P5" s="1">
        <f>SUM(L5:O5)</f>
        <v>0</v>
      </c>
      <c r="Q5" s="3">
        <f>+B5+G5+L5</f>
        <v>0</v>
      </c>
      <c r="R5" s="1">
        <f>+C5+H5+M5</f>
        <v>136</v>
      </c>
      <c r="S5" s="1">
        <f>+D5+I5+N5</f>
        <v>44</v>
      </c>
      <c r="T5" s="156">
        <f>+E5+J5+O5</f>
        <v>44</v>
      </c>
      <c r="U5" s="65">
        <f>SUM(Q5:T5)</f>
        <v>224</v>
      </c>
    </row>
    <row r="6" spans="1:21" ht="12">
      <c r="A6" s="40" t="s">
        <v>4</v>
      </c>
      <c r="B6" s="3">
        <v>0</v>
      </c>
      <c r="C6" s="1">
        <v>0</v>
      </c>
      <c r="D6" s="1">
        <v>0</v>
      </c>
      <c r="E6" s="1">
        <v>0</v>
      </c>
      <c r="F6" s="2">
        <f>SUM(B6:E6)</f>
        <v>0</v>
      </c>
      <c r="G6" s="3">
        <v>0</v>
      </c>
      <c r="H6" s="1">
        <v>0</v>
      </c>
      <c r="I6" s="1">
        <v>0</v>
      </c>
      <c r="J6" s="1">
        <v>0</v>
      </c>
      <c r="K6" s="2">
        <f>SUM(G6:J6)</f>
        <v>0</v>
      </c>
      <c r="L6" s="3">
        <v>0</v>
      </c>
      <c r="M6" s="1">
        <v>0</v>
      </c>
      <c r="N6" s="1">
        <v>0</v>
      </c>
      <c r="O6" s="1">
        <v>0</v>
      </c>
      <c r="P6" s="2">
        <f>SUM(L6:O6)</f>
        <v>0</v>
      </c>
      <c r="Q6" s="1">
        <f>+B6+G6+L6</f>
        <v>0</v>
      </c>
      <c r="R6" s="1">
        <f aca="true" t="shared" si="0" ref="R6:S25">+C6+H6+M6</f>
        <v>0</v>
      </c>
      <c r="S6" s="1">
        <f>+D6+I6+N6</f>
        <v>0</v>
      </c>
      <c r="T6" s="1">
        <f aca="true" t="shared" si="1" ref="T6:T25">+E6+J6+O6</f>
        <v>0</v>
      </c>
      <c r="U6" s="2">
        <f>SUM(Q6:T6)</f>
        <v>0</v>
      </c>
    </row>
    <row r="7" spans="1:21" ht="12">
      <c r="A7" s="40" t="s">
        <v>5</v>
      </c>
      <c r="B7" s="3">
        <v>0</v>
      </c>
      <c r="C7" s="1">
        <v>0</v>
      </c>
      <c r="D7" s="1">
        <v>0</v>
      </c>
      <c r="E7" s="1">
        <v>0</v>
      </c>
      <c r="F7" s="2">
        <f aca="true" t="shared" si="2" ref="F7:F25">SUM(B7:E7)</f>
        <v>0</v>
      </c>
      <c r="G7" s="3">
        <v>0</v>
      </c>
      <c r="H7" s="1">
        <v>0</v>
      </c>
      <c r="I7" s="1">
        <v>0</v>
      </c>
      <c r="J7" s="1">
        <v>0</v>
      </c>
      <c r="K7" s="2">
        <f aca="true" t="shared" si="3" ref="K7:K25">SUM(G7:J7)</f>
        <v>0</v>
      </c>
      <c r="L7" s="3">
        <v>0</v>
      </c>
      <c r="M7" s="1">
        <v>0</v>
      </c>
      <c r="N7" s="1">
        <v>0</v>
      </c>
      <c r="O7" s="1">
        <v>0</v>
      </c>
      <c r="P7" s="2">
        <f aca="true" t="shared" si="4" ref="P7:P25">SUM(L7:O7)</f>
        <v>0</v>
      </c>
      <c r="Q7" s="1">
        <f aca="true" t="shared" si="5" ref="Q7:Q25">+B7+G7+L7</f>
        <v>0</v>
      </c>
      <c r="R7" s="1">
        <f t="shared" si="0"/>
        <v>0</v>
      </c>
      <c r="S7" s="1">
        <f t="shared" si="0"/>
        <v>0</v>
      </c>
      <c r="T7" s="1">
        <f t="shared" si="1"/>
        <v>0</v>
      </c>
      <c r="U7" s="2">
        <f aca="true" t="shared" si="6" ref="U7:U25">SUM(Q7:T7)</f>
        <v>0</v>
      </c>
    </row>
    <row r="8" spans="1:21" ht="12">
      <c r="A8" s="40" t="s">
        <v>6</v>
      </c>
      <c r="B8" s="3">
        <v>0</v>
      </c>
      <c r="C8" s="1">
        <v>0</v>
      </c>
      <c r="D8" s="1">
        <v>0</v>
      </c>
      <c r="E8" s="38">
        <v>0</v>
      </c>
      <c r="F8" s="2">
        <f t="shared" si="2"/>
        <v>0</v>
      </c>
      <c r="G8" s="3">
        <v>0</v>
      </c>
      <c r="H8" s="1">
        <v>0</v>
      </c>
      <c r="I8" s="1">
        <v>0</v>
      </c>
      <c r="J8" s="38">
        <v>0</v>
      </c>
      <c r="K8" s="2">
        <f t="shared" si="3"/>
        <v>0</v>
      </c>
      <c r="L8" s="3">
        <v>0</v>
      </c>
      <c r="M8" s="1">
        <v>0</v>
      </c>
      <c r="N8" s="1">
        <v>0</v>
      </c>
      <c r="O8" s="38">
        <v>0</v>
      </c>
      <c r="P8" s="2">
        <f t="shared" si="4"/>
        <v>0</v>
      </c>
      <c r="Q8" s="1">
        <f t="shared" si="5"/>
        <v>0</v>
      </c>
      <c r="R8" s="1">
        <f t="shared" si="0"/>
        <v>0</v>
      </c>
      <c r="S8" s="1">
        <f t="shared" si="0"/>
        <v>0</v>
      </c>
      <c r="T8" s="1">
        <f t="shared" si="1"/>
        <v>0</v>
      </c>
      <c r="U8" s="2">
        <f t="shared" si="6"/>
        <v>0</v>
      </c>
    </row>
    <row r="9" spans="1:21" ht="12">
      <c r="A9" s="40" t="s">
        <v>7</v>
      </c>
      <c r="B9" s="3">
        <v>0</v>
      </c>
      <c r="C9" s="1">
        <v>0</v>
      </c>
      <c r="D9" s="1">
        <v>0</v>
      </c>
      <c r="E9" s="1">
        <v>1</v>
      </c>
      <c r="F9" s="2">
        <f t="shared" si="2"/>
        <v>1</v>
      </c>
      <c r="G9" s="3">
        <v>0</v>
      </c>
      <c r="H9" s="1">
        <v>1</v>
      </c>
      <c r="I9" s="1">
        <v>1</v>
      </c>
      <c r="J9" s="1">
        <v>11</v>
      </c>
      <c r="K9" s="2">
        <f t="shared" si="3"/>
        <v>13</v>
      </c>
      <c r="L9" s="3">
        <v>0</v>
      </c>
      <c r="M9" s="1">
        <v>0</v>
      </c>
      <c r="N9" s="1">
        <v>0</v>
      </c>
      <c r="O9" s="1">
        <v>0</v>
      </c>
      <c r="P9" s="2">
        <f t="shared" si="4"/>
        <v>0</v>
      </c>
      <c r="Q9" s="1">
        <f t="shared" si="5"/>
        <v>0</v>
      </c>
      <c r="R9" s="1">
        <f t="shared" si="0"/>
        <v>1</v>
      </c>
      <c r="S9" s="1">
        <f t="shared" si="0"/>
        <v>1</v>
      </c>
      <c r="T9" s="1">
        <f t="shared" si="1"/>
        <v>12</v>
      </c>
      <c r="U9" s="2">
        <f t="shared" si="6"/>
        <v>14</v>
      </c>
    </row>
    <row r="10" spans="1:21" ht="12">
      <c r="A10" s="40" t="s">
        <v>8</v>
      </c>
      <c r="B10" s="3">
        <v>0</v>
      </c>
      <c r="C10" s="1">
        <v>0</v>
      </c>
      <c r="D10" s="1">
        <v>0</v>
      </c>
      <c r="E10" s="1">
        <v>0</v>
      </c>
      <c r="F10" s="2">
        <f t="shared" si="2"/>
        <v>0</v>
      </c>
      <c r="G10" s="3">
        <v>0</v>
      </c>
      <c r="H10" s="1">
        <v>0</v>
      </c>
      <c r="I10" s="1">
        <v>0</v>
      </c>
      <c r="J10" s="1">
        <v>0</v>
      </c>
      <c r="K10" s="2">
        <f t="shared" si="3"/>
        <v>0</v>
      </c>
      <c r="L10" s="3">
        <v>0</v>
      </c>
      <c r="M10" s="1">
        <v>0</v>
      </c>
      <c r="N10" s="1">
        <v>0</v>
      </c>
      <c r="O10" s="1">
        <v>0</v>
      </c>
      <c r="P10" s="2">
        <f t="shared" si="4"/>
        <v>0</v>
      </c>
      <c r="Q10" s="1">
        <f t="shared" si="5"/>
        <v>0</v>
      </c>
      <c r="R10" s="1">
        <f t="shared" si="0"/>
        <v>0</v>
      </c>
      <c r="S10" s="1">
        <f t="shared" si="0"/>
        <v>0</v>
      </c>
      <c r="T10" s="1">
        <f t="shared" si="1"/>
        <v>0</v>
      </c>
      <c r="U10" s="2">
        <f t="shared" si="6"/>
        <v>0</v>
      </c>
    </row>
    <row r="11" spans="1:21" ht="12">
      <c r="A11" s="40" t="s">
        <v>9</v>
      </c>
      <c r="B11" s="3">
        <v>0</v>
      </c>
      <c r="C11" s="1">
        <v>0</v>
      </c>
      <c r="D11" s="1">
        <v>0</v>
      </c>
      <c r="E11" s="1">
        <v>0</v>
      </c>
      <c r="F11" s="2">
        <f t="shared" si="2"/>
        <v>0</v>
      </c>
      <c r="G11" s="3">
        <v>0</v>
      </c>
      <c r="H11" s="1">
        <v>0</v>
      </c>
      <c r="I11" s="1">
        <v>0</v>
      </c>
      <c r="J11" s="1">
        <v>0</v>
      </c>
      <c r="K11" s="2">
        <f t="shared" si="3"/>
        <v>0</v>
      </c>
      <c r="L11" s="3">
        <v>0</v>
      </c>
      <c r="M11" s="1">
        <v>0</v>
      </c>
      <c r="N11" s="1">
        <v>0</v>
      </c>
      <c r="O11" s="1">
        <v>0</v>
      </c>
      <c r="P11" s="2">
        <f t="shared" si="4"/>
        <v>0</v>
      </c>
      <c r="Q11" s="1">
        <f t="shared" si="5"/>
        <v>0</v>
      </c>
      <c r="R11" s="1">
        <f t="shared" si="0"/>
        <v>0</v>
      </c>
      <c r="S11" s="1">
        <f t="shared" si="0"/>
        <v>0</v>
      </c>
      <c r="T11" s="1">
        <f t="shared" si="1"/>
        <v>0</v>
      </c>
      <c r="U11" s="2">
        <f t="shared" si="6"/>
        <v>0</v>
      </c>
    </row>
    <row r="12" spans="1:21" ht="12">
      <c r="A12" s="40" t="s">
        <v>10</v>
      </c>
      <c r="B12" s="3">
        <v>0</v>
      </c>
      <c r="C12" s="1">
        <v>0</v>
      </c>
      <c r="D12" s="1">
        <v>0</v>
      </c>
      <c r="E12" s="1">
        <v>0</v>
      </c>
      <c r="F12" s="2">
        <f t="shared" si="2"/>
        <v>0</v>
      </c>
      <c r="G12" s="3">
        <v>0</v>
      </c>
      <c r="H12" s="1">
        <v>0</v>
      </c>
      <c r="I12" s="1">
        <v>0</v>
      </c>
      <c r="J12" s="1">
        <v>0</v>
      </c>
      <c r="K12" s="2">
        <f t="shared" si="3"/>
        <v>0</v>
      </c>
      <c r="L12" s="3">
        <v>0</v>
      </c>
      <c r="M12" s="1">
        <v>0</v>
      </c>
      <c r="N12" s="1">
        <v>0</v>
      </c>
      <c r="O12" s="1">
        <v>0</v>
      </c>
      <c r="P12" s="2">
        <f t="shared" si="4"/>
        <v>0</v>
      </c>
      <c r="Q12" s="1">
        <f t="shared" si="5"/>
        <v>0</v>
      </c>
      <c r="R12" s="1">
        <f t="shared" si="0"/>
        <v>0</v>
      </c>
      <c r="S12" s="1">
        <f t="shared" si="0"/>
        <v>0</v>
      </c>
      <c r="T12" s="1">
        <f t="shared" si="1"/>
        <v>0</v>
      </c>
      <c r="U12" s="2">
        <f t="shared" si="6"/>
        <v>0</v>
      </c>
    </row>
    <row r="13" spans="1:21" ht="12">
      <c r="A13" s="40" t="s">
        <v>11</v>
      </c>
      <c r="B13" s="3">
        <v>0</v>
      </c>
      <c r="C13" s="1">
        <v>0</v>
      </c>
      <c r="D13" s="1">
        <v>0</v>
      </c>
      <c r="E13" s="1">
        <v>0</v>
      </c>
      <c r="F13" s="2">
        <f t="shared" si="2"/>
        <v>0</v>
      </c>
      <c r="G13" s="3">
        <v>0</v>
      </c>
      <c r="H13" s="1">
        <v>0</v>
      </c>
      <c r="I13" s="1">
        <v>0</v>
      </c>
      <c r="J13" s="1">
        <v>0</v>
      </c>
      <c r="K13" s="2">
        <f t="shared" si="3"/>
        <v>0</v>
      </c>
      <c r="L13" s="3">
        <v>0</v>
      </c>
      <c r="M13" s="1">
        <v>0</v>
      </c>
      <c r="N13" s="1">
        <v>0</v>
      </c>
      <c r="O13" s="1">
        <v>0</v>
      </c>
      <c r="P13" s="2">
        <f t="shared" si="4"/>
        <v>0</v>
      </c>
      <c r="Q13" s="1">
        <f t="shared" si="5"/>
        <v>0</v>
      </c>
      <c r="R13" s="1">
        <f t="shared" si="0"/>
        <v>0</v>
      </c>
      <c r="S13" s="1">
        <f t="shared" si="0"/>
        <v>0</v>
      </c>
      <c r="T13" s="1">
        <f t="shared" si="1"/>
        <v>0</v>
      </c>
      <c r="U13" s="2">
        <f t="shared" si="6"/>
        <v>0</v>
      </c>
    </row>
    <row r="14" spans="1:21" ht="12">
      <c r="A14" s="40" t="s">
        <v>12</v>
      </c>
      <c r="B14" s="3">
        <v>0</v>
      </c>
      <c r="C14" s="1">
        <v>1</v>
      </c>
      <c r="D14" s="1">
        <v>0</v>
      </c>
      <c r="E14" s="1">
        <v>0</v>
      </c>
      <c r="F14" s="2">
        <f t="shared" si="2"/>
        <v>1</v>
      </c>
      <c r="G14" s="3">
        <v>0</v>
      </c>
      <c r="H14" s="1">
        <v>1</v>
      </c>
      <c r="I14" s="1">
        <v>1</v>
      </c>
      <c r="J14" s="1">
        <v>0</v>
      </c>
      <c r="K14" s="2">
        <f t="shared" si="3"/>
        <v>2</v>
      </c>
      <c r="L14" s="3">
        <v>0</v>
      </c>
      <c r="M14" s="1">
        <v>0</v>
      </c>
      <c r="N14" s="1">
        <v>0</v>
      </c>
      <c r="O14" s="1">
        <v>0</v>
      </c>
      <c r="P14" s="2">
        <f t="shared" si="4"/>
        <v>0</v>
      </c>
      <c r="Q14" s="1">
        <f t="shared" si="5"/>
        <v>0</v>
      </c>
      <c r="R14" s="1">
        <f t="shared" si="0"/>
        <v>2</v>
      </c>
      <c r="S14" s="1">
        <f t="shared" si="0"/>
        <v>1</v>
      </c>
      <c r="T14" s="1">
        <f t="shared" si="1"/>
        <v>0</v>
      </c>
      <c r="U14" s="2">
        <f t="shared" si="6"/>
        <v>3</v>
      </c>
    </row>
    <row r="15" spans="1:21" ht="12">
      <c r="A15" s="40" t="s">
        <v>13</v>
      </c>
      <c r="B15" s="3">
        <v>0</v>
      </c>
      <c r="C15" s="1">
        <v>14</v>
      </c>
      <c r="D15" s="1">
        <v>20</v>
      </c>
      <c r="E15" s="1">
        <v>5</v>
      </c>
      <c r="F15" s="2">
        <f t="shared" si="2"/>
        <v>39</v>
      </c>
      <c r="G15" s="3">
        <v>0</v>
      </c>
      <c r="H15" s="1">
        <v>26</v>
      </c>
      <c r="I15" s="1">
        <v>10</v>
      </c>
      <c r="J15" s="1">
        <v>10</v>
      </c>
      <c r="K15" s="2">
        <f t="shared" si="3"/>
        <v>46</v>
      </c>
      <c r="L15" s="3">
        <v>0</v>
      </c>
      <c r="M15" s="1">
        <v>0</v>
      </c>
      <c r="N15" s="1">
        <v>0</v>
      </c>
      <c r="O15" s="1">
        <v>0</v>
      </c>
      <c r="P15" s="2">
        <f t="shared" si="4"/>
        <v>0</v>
      </c>
      <c r="Q15" s="1">
        <f t="shared" si="5"/>
        <v>0</v>
      </c>
      <c r="R15" s="1">
        <f t="shared" si="0"/>
        <v>40</v>
      </c>
      <c r="S15" s="1">
        <f t="shared" si="0"/>
        <v>30</v>
      </c>
      <c r="T15" s="1">
        <f t="shared" si="1"/>
        <v>15</v>
      </c>
      <c r="U15" s="2">
        <f t="shared" si="6"/>
        <v>85</v>
      </c>
    </row>
    <row r="16" spans="1:21" ht="12">
      <c r="A16" s="40" t="s">
        <v>14</v>
      </c>
      <c r="B16" s="3">
        <v>0</v>
      </c>
      <c r="C16" s="1">
        <v>0</v>
      </c>
      <c r="D16" s="1">
        <v>0</v>
      </c>
      <c r="E16" s="1">
        <v>0</v>
      </c>
      <c r="F16" s="2">
        <f t="shared" si="2"/>
        <v>0</v>
      </c>
      <c r="G16" s="3">
        <v>0</v>
      </c>
      <c r="H16" s="1">
        <v>0</v>
      </c>
      <c r="I16" s="1">
        <v>0</v>
      </c>
      <c r="J16" s="1">
        <v>0</v>
      </c>
      <c r="K16" s="2">
        <f t="shared" si="3"/>
        <v>0</v>
      </c>
      <c r="L16" s="3">
        <v>0</v>
      </c>
      <c r="M16" s="1">
        <v>0</v>
      </c>
      <c r="N16" s="1">
        <v>0</v>
      </c>
      <c r="O16" s="1">
        <v>0</v>
      </c>
      <c r="P16" s="2">
        <f t="shared" si="4"/>
        <v>0</v>
      </c>
      <c r="Q16" s="1">
        <f t="shared" si="5"/>
        <v>0</v>
      </c>
      <c r="R16" s="1">
        <f t="shared" si="0"/>
        <v>0</v>
      </c>
      <c r="S16" s="1">
        <f t="shared" si="0"/>
        <v>0</v>
      </c>
      <c r="T16" s="1">
        <f t="shared" si="1"/>
        <v>0</v>
      </c>
      <c r="U16" s="2">
        <f t="shared" si="6"/>
        <v>0</v>
      </c>
    </row>
    <row r="17" spans="1:21" ht="12">
      <c r="A17" s="40" t="s">
        <v>15</v>
      </c>
      <c r="B17" s="3">
        <v>0</v>
      </c>
      <c r="C17" s="1">
        <v>0</v>
      </c>
      <c r="D17" s="1">
        <v>0</v>
      </c>
      <c r="E17" s="1">
        <v>0</v>
      </c>
      <c r="F17" s="2">
        <f t="shared" si="2"/>
        <v>0</v>
      </c>
      <c r="G17" s="3">
        <v>0</v>
      </c>
      <c r="H17" s="1">
        <v>0</v>
      </c>
      <c r="I17" s="1">
        <v>0</v>
      </c>
      <c r="J17" s="1">
        <v>0</v>
      </c>
      <c r="K17" s="2">
        <f t="shared" si="3"/>
        <v>0</v>
      </c>
      <c r="L17" s="3">
        <v>0</v>
      </c>
      <c r="M17" s="1">
        <v>0</v>
      </c>
      <c r="N17" s="1">
        <v>0</v>
      </c>
      <c r="O17" s="1">
        <v>0</v>
      </c>
      <c r="P17" s="2">
        <f t="shared" si="4"/>
        <v>0</v>
      </c>
      <c r="Q17" s="1">
        <f t="shared" si="5"/>
        <v>0</v>
      </c>
      <c r="R17" s="1">
        <f t="shared" si="0"/>
        <v>0</v>
      </c>
      <c r="S17" s="1">
        <f t="shared" si="0"/>
        <v>0</v>
      </c>
      <c r="T17" s="1">
        <f t="shared" si="1"/>
        <v>0</v>
      </c>
      <c r="U17" s="2">
        <f t="shared" si="6"/>
        <v>0</v>
      </c>
    </row>
    <row r="18" spans="1:21" ht="12">
      <c r="A18" s="40" t="s">
        <v>16</v>
      </c>
      <c r="B18" s="3">
        <v>0</v>
      </c>
      <c r="C18" s="1">
        <v>0</v>
      </c>
      <c r="D18" s="1">
        <v>0</v>
      </c>
      <c r="E18" s="1">
        <v>0</v>
      </c>
      <c r="F18" s="2">
        <f t="shared" si="2"/>
        <v>0</v>
      </c>
      <c r="G18" s="3">
        <v>0</v>
      </c>
      <c r="H18" s="1">
        <v>0</v>
      </c>
      <c r="I18" s="1">
        <v>0</v>
      </c>
      <c r="J18" s="1">
        <v>0</v>
      </c>
      <c r="K18" s="2">
        <f t="shared" si="3"/>
        <v>0</v>
      </c>
      <c r="L18" s="3">
        <v>0</v>
      </c>
      <c r="M18" s="1">
        <v>0</v>
      </c>
      <c r="N18" s="1">
        <v>0</v>
      </c>
      <c r="O18" s="1">
        <v>0</v>
      </c>
      <c r="P18" s="2">
        <f t="shared" si="4"/>
        <v>0</v>
      </c>
      <c r="Q18" s="1">
        <f t="shared" si="5"/>
        <v>0</v>
      </c>
      <c r="R18" s="1">
        <f t="shared" si="0"/>
        <v>0</v>
      </c>
      <c r="S18" s="1">
        <f t="shared" si="0"/>
        <v>0</v>
      </c>
      <c r="T18" s="1">
        <f t="shared" si="1"/>
        <v>0</v>
      </c>
      <c r="U18" s="2">
        <f t="shared" si="6"/>
        <v>0</v>
      </c>
    </row>
    <row r="19" spans="1:21" ht="12">
      <c r="A19" s="40" t="s">
        <v>17</v>
      </c>
      <c r="B19" s="3">
        <v>0</v>
      </c>
      <c r="C19" s="1">
        <v>0</v>
      </c>
      <c r="D19" s="1">
        <v>0</v>
      </c>
      <c r="E19" s="1">
        <v>0</v>
      </c>
      <c r="F19" s="2">
        <f t="shared" si="2"/>
        <v>0</v>
      </c>
      <c r="G19" s="3">
        <v>0</v>
      </c>
      <c r="H19" s="1">
        <v>0</v>
      </c>
      <c r="I19" s="1">
        <v>0</v>
      </c>
      <c r="J19" s="1">
        <v>0</v>
      </c>
      <c r="K19" s="2">
        <f t="shared" si="3"/>
        <v>0</v>
      </c>
      <c r="L19" s="3">
        <v>0</v>
      </c>
      <c r="M19" s="1">
        <v>0</v>
      </c>
      <c r="N19" s="1">
        <v>0</v>
      </c>
      <c r="O19" s="1">
        <v>0</v>
      </c>
      <c r="P19" s="2">
        <f t="shared" si="4"/>
        <v>0</v>
      </c>
      <c r="Q19" s="1">
        <f t="shared" si="5"/>
        <v>0</v>
      </c>
      <c r="R19" s="1">
        <f t="shared" si="0"/>
        <v>0</v>
      </c>
      <c r="S19" s="1">
        <f t="shared" si="0"/>
        <v>0</v>
      </c>
      <c r="T19" s="1">
        <f t="shared" si="1"/>
        <v>0</v>
      </c>
      <c r="U19" s="2">
        <f t="shared" si="6"/>
        <v>0</v>
      </c>
    </row>
    <row r="20" spans="1:21" ht="12">
      <c r="A20" s="40" t="s">
        <v>18</v>
      </c>
      <c r="B20" s="3">
        <v>0</v>
      </c>
      <c r="C20" s="1">
        <v>4</v>
      </c>
      <c r="D20" s="1">
        <v>2</v>
      </c>
      <c r="E20" s="1">
        <v>26</v>
      </c>
      <c r="F20" s="2">
        <f t="shared" si="2"/>
        <v>32</v>
      </c>
      <c r="G20" s="3">
        <v>0</v>
      </c>
      <c r="H20" s="1">
        <v>9</v>
      </c>
      <c r="I20" s="1">
        <v>2</v>
      </c>
      <c r="J20" s="1">
        <v>32</v>
      </c>
      <c r="K20" s="2">
        <f t="shared" si="3"/>
        <v>43</v>
      </c>
      <c r="L20" s="3">
        <v>0</v>
      </c>
      <c r="M20" s="1">
        <v>0</v>
      </c>
      <c r="N20" s="1">
        <v>0</v>
      </c>
      <c r="O20" s="1">
        <v>0</v>
      </c>
      <c r="P20" s="2">
        <f t="shared" si="4"/>
        <v>0</v>
      </c>
      <c r="Q20" s="1">
        <f t="shared" si="5"/>
        <v>0</v>
      </c>
      <c r="R20" s="1">
        <f t="shared" si="0"/>
        <v>13</v>
      </c>
      <c r="S20" s="1">
        <f t="shared" si="0"/>
        <v>4</v>
      </c>
      <c r="T20" s="1">
        <f t="shared" si="1"/>
        <v>58</v>
      </c>
      <c r="U20" s="2">
        <f t="shared" si="6"/>
        <v>75</v>
      </c>
    </row>
    <row r="21" spans="1:21" ht="12">
      <c r="A21" s="40" t="s">
        <v>19</v>
      </c>
      <c r="B21" s="3">
        <v>0</v>
      </c>
      <c r="C21" s="1">
        <v>0</v>
      </c>
      <c r="D21" s="1">
        <v>0</v>
      </c>
      <c r="E21" s="1">
        <v>0</v>
      </c>
      <c r="F21" s="2">
        <f t="shared" si="2"/>
        <v>0</v>
      </c>
      <c r="G21" s="3">
        <v>0</v>
      </c>
      <c r="H21" s="1">
        <v>0</v>
      </c>
      <c r="I21" s="1">
        <v>0</v>
      </c>
      <c r="J21" s="1">
        <v>0</v>
      </c>
      <c r="K21" s="2">
        <f t="shared" si="3"/>
        <v>0</v>
      </c>
      <c r="L21" s="3">
        <v>0</v>
      </c>
      <c r="M21" s="1">
        <v>0</v>
      </c>
      <c r="N21" s="1">
        <v>0</v>
      </c>
      <c r="O21" s="1">
        <v>0</v>
      </c>
      <c r="P21" s="2">
        <f t="shared" si="4"/>
        <v>0</v>
      </c>
      <c r="Q21" s="1">
        <f t="shared" si="5"/>
        <v>0</v>
      </c>
      <c r="R21" s="1">
        <f t="shared" si="0"/>
        <v>0</v>
      </c>
      <c r="S21" s="1">
        <f t="shared" si="0"/>
        <v>0</v>
      </c>
      <c r="T21" s="1">
        <f t="shared" si="1"/>
        <v>0</v>
      </c>
      <c r="U21" s="2">
        <f t="shared" si="6"/>
        <v>0</v>
      </c>
    </row>
    <row r="22" spans="1:21" ht="12">
      <c r="A22" s="40" t="s">
        <v>43</v>
      </c>
      <c r="B22" s="3">
        <v>0</v>
      </c>
      <c r="C22" s="1">
        <v>0</v>
      </c>
      <c r="D22" s="1">
        <v>0</v>
      </c>
      <c r="E22" s="1">
        <v>0</v>
      </c>
      <c r="F22" s="2">
        <f t="shared" si="2"/>
        <v>0</v>
      </c>
      <c r="G22" s="3">
        <v>0</v>
      </c>
      <c r="H22" s="1">
        <v>0</v>
      </c>
      <c r="I22" s="1">
        <v>0</v>
      </c>
      <c r="J22" s="1">
        <v>0</v>
      </c>
      <c r="K22" s="2">
        <f t="shared" si="3"/>
        <v>0</v>
      </c>
      <c r="L22" s="3">
        <v>0</v>
      </c>
      <c r="M22" s="1">
        <v>0</v>
      </c>
      <c r="N22" s="1">
        <v>0</v>
      </c>
      <c r="O22" s="1">
        <v>0</v>
      </c>
      <c r="P22" s="2">
        <f t="shared" si="4"/>
        <v>0</v>
      </c>
      <c r="Q22" s="1">
        <f t="shared" si="5"/>
        <v>0</v>
      </c>
      <c r="R22" s="1">
        <f t="shared" si="0"/>
        <v>0</v>
      </c>
      <c r="S22" s="1">
        <f t="shared" si="0"/>
        <v>0</v>
      </c>
      <c r="T22" s="1">
        <f t="shared" si="1"/>
        <v>0</v>
      </c>
      <c r="U22" s="2">
        <f t="shared" si="6"/>
        <v>0</v>
      </c>
    </row>
    <row r="23" spans="1:21" ht="12">
      <c r="A23" s="40" t="s">
        <v>20</v>
      </c>
      <c r="B23" s="3">
        <v>0</v>
      </c>
      <c r="C23" s="1">
        <v>0</v>
      </c>
      <c r="D23" s="1">
        <v>0</v>
      </c>
      <c r="E23" s="1">
        <v>0</v>
      </c>
      <c r="F23" s="2">
        <f t="shared" si="2"/>
        <v>0</v>
      </c>
      <c r="G23" s="3">
        <v>0</v>
      </c>
      <c r="H23" s="1">
        <v>0</v>
      </c>
      <c r="I23" s="1">
        <v>0</v>
      </c>
      <c r="J23" s="1">
        <v>2</v>
      </c>
      <c r="K23" s="2">
        <f t="shared" si="3"/>
        <v>2</v>
      </c>
      <c r="L23" s="3">
        <v>0</v>
      </c>
      <c r="M23" s="1">
        <v>0</v>
      </c>
      <c r="N23" s="1">
        <v>0</v>
      </c>
      <c r="O23" s="1">
        <v>0</v>
      </c>
      <c r="P23" s="2">
        <f t="shared" si="4"/>
        <v>0</v>
      </c>
      <c r="Q23" s="1">
        <f t="shared" si="5"/>
        <v>0</v>
      </c>
      <c r="R23" s="1">
        <f t="shared" si="0"/>
        <v>0</v>
      </c>
      <c r="S23" s="1">
        <f t="shared" si="0"/>
        <v>0</v>
      </c>
      <c r="T23" s="1">
        <f t="shared" si="1"/>
        <v>2</v>
      </c>
      <c r="U23" s="2">
        <f t="shared" si="6"/>
        <v>2</v>
      </c>
    </row>
    <row r="24" spans="1:21" ht="12">
      <c r="A24" s="40" t="s">
        <v>21</v>
      </c>
      <c r="B24" s="3">
        <v>0</v>
      </c>
      <c r="C24" s="1">
        <v>0</v>
      </c>
      <c r="D24" s="1">
        <v>0</v>
      </c>
      <c r="E24" s="1">
        <v>0</v>
      </c>
      <c r="F24" s="2">
        <f t="shared" si="2"/>
        <v>0</v>
      </c>
      <c r="G24" s="3">
        <v>0</v>
      </c>
      <c r="H24" s="1">
        <v>0</v>
      </c>
      <c r="I24" s="1">
        <v>0</v>
      </c>
      <c r="J24" s="1">
        <v>0</v>
      </c>
      <c r="K24" s="2">
        <f t="shared" si="3"/>
        <v>0</v>
      </c>
      <c r="L24" s="3">
        <v>0</v>
      </c>
      <c r="M24" s="1">
        <v>0</v>
      </c>
      <c r="N24" s="1">
        <v>0</v>
      </c>
      <c r="O24" s="1">
        <v>0</v>
      </c>
      <c r="P24" s="2">
        <f t="shared" si="4"/>
        <v>0</v>
      </c>
      <c r="Q24" s="1">
        <f t="shared" si="5"/>
        <v>0</v>
      </c>
      <c r="R24" s="1">
        <f t="shared" si="0"/>
        <v>0</v>
      </c>
      <c r="S24" s="1">
        <f t="shared" si="0"/>
        <v>0</v>
      </c>
      <c r="T24" s="1">
        <f t="shared" si="1"/>
        <v>0</v>
      </c>
      <c r="U24" s="2">
        <f t="shared" si="6"/>
        <v>0</v>
      </c>
    </row>
    <row r="25" spans="1:21" ht="12.75" thickBot="1">
      <c r="A25" s="145" t="s">
        <v>22</v>
      </c>
      <c r="B25" s="3">
        <v>0</v>
      </c>
      <c r="C25" s="1">
        <v>148</v>
      </c>
      <c r="D25" s="1">
        <v>95</v>
      </c>
      <c r="E25" s="1">
        <v>75</v>
      </c>
      <c r="F25" s="2">
        <f t="shared" si="2"/>
        <v>318</v>
      </c>
      <c r="G25" s="3">
        <v>0</v>
      </c>
      <c r="H25" s="1">
        <v>313</v>
      </c>
      <c r="I25" s="1">
        <v>136</v>
      </c>
      <c r="J25" s="1">
        <v>110</v>
      </c>
      <c r="K25" s="2">
        <f t="shared" si="3"/>
        <v>559</v>
      </c>
      <c r="L25" s="3">
        <v>0</v>
      </c>
      <c r="M25" s="1">
        <v>0</v>
      </c>
      <c r="N25" s="1">
        <v>0</v>
      </c>
      <c r="O25" s="1">
        <v>0</v>
      </c>
      <c r="P25" s="2">
        <f t="shared" si="4"/>
        <v>0</v>
      </c>
      <c r="Q25" s="1">
        <f t="shared" si="5"/>
        <v>0</v>
      </c>
      <c r="R25" s="1">
        <f t="shared" si="0"/>
        <v>461</v>
      </c>
      <c r="S25" s="1">
        <f t="shared" si="0"/>
        <v>231</v>
      </c>
      <c r="T25" s="1">
        <f t="shared" si="1"/>
        <v>185</v>
      </c>
      <c r="U25" s="2">
        <f t="shared" si="6"/>
        <v>877</v>
      </c>
    </row>
    <row r="26" spans="1:21" ht="15.75" thickBot="1">
      <c r="A26" s="144" t="s">
        <v>2</v>
      </c>
      <c r="B26" s="6">
        <f>SUM(B5:B25)</f>
        <v>0</v>
      </c>
      <c r="C26" s="4">
        <f aca="true" t="shared" si="7" ref="C26:U26">SUM(C5:C25)</f>
        <v>222</v>
      </c>
      <c r="D26" s="4">
        <f t="shared" si="7"/>
        <v>135</v>
      </c>
      <c r="E26" s="4">
        <f t="shared" si="7"/>
        <v>111</v>
      </c>
      <c r="F26" s="5">
        <f t="shared" si="7"/>
        <v>468</v>
      </c>
      <c r="G26" s="6">
        <f t="shared" si="7"/>
        <v>0</v>
      </c>
      <c r="H26" s="4">
        <f t="shared" si="7"/>
        <v>431</v>
      </c>
      <c r="I26" s="4">
        <f t="shared" si="7"/>
        <v>176</v>
      </c>
      <c r="J26" s="4">
        <f t="shared" si="7"/>
        <v>205</v>
      </c>
      <c r="K26" s="5">
        <f t="shared" si="7"/>
        <v>812</v>
      </c>
      <c r="L26" s="6">
        <f t="shared" si="7"/>
        <v>0</v>
      </c>
      <c r="M26" s="4">
        <f t="shared" si="7"/>
        <v>0</v>
      </c>
      <c r="N26" s="4">
        <f t="shared" si="7"/>
        <v>0</v>
      </c>
      <c r="O26" s="4">
        <f t="shared" si="7"/>
        <v>0</v>
      </c>
      <c r="P26" s="5">
        <f t="shared" si="7"/>
        <v>0</v>
      </c>
      <c r="Q26" s="6">
        <f t="shared" si="7"/>
        <v>0</v>
      </c>
      <c r="R26" s="4">
        <f t="shared" si="7"/>
        <v>653</v>
      </c>
      <c r="S26" s="4">
        <f t="shared" si="7"/>
        <v>311</v>
      </c>
      <c r="T26" s="4">
        <f t="shared" si="7"/>
        <v>316</v>
      </c>
      <c r="U26" s="5">
        <f t="shared" si="7"/>
        <v>1280</v>
      </c>
    </row>
    <row r="27" spans="1:21" ht="1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ht="12.75" thickBot="1">
      <c r="A28" s="11"/>
      <c r="B28" s="11"/>
      <c r="C28" s="11"/>
      <c r="D28" s="11"/>
      <c r="E28" s="11"/>
      <c r="F28" s="11"/>
      <c r="G28" s="11"/>
      <c r="H28" s="11"/>
      <c r="I28" s="11" t="s">
        <v>1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ht="15.75" thickBot="1">
      <c r="A29" s="7" t="s">
        <v>23</v>
      </c>
      <c r="B29" s="72"/>
      <c r="C29" s="72"/>
      <c r="D29" s="72"/>
      <c r="E29" s="72"/>
      <c r="F29" s="73"/>
      <c r="G29" s="8"/>
      <c r="H29" s="8"/>
      <c r="I29" s="8"/>
      <c r="J29" s="8"/>
      <c r="K29" s="39"/>
      <c r="L29" s="41"/>
      <c r="M29" s="8"/>
      <c r="N29" s="8"/>
      <c r="O29" s="8"/>
      <c r="P29" s="39"/>
      <c r="Q29" s="8"/>
      <c r="R29" s="8"/>
      <c r="S29" s="8"/>
      <c r="T29" s="10" t="s">
        <v>2</v>
      </c>
      <c r="U29" s="39"/>
    </row>
    <row r="30" spans="1:21" ht="12.75" customHeight="1">
      <c r="A30" s="74" t="s">
        <v>45</v>
      </c>
      <c r="B30" s="98">
        <f>B16+B17+B18+B22</f>
        <v>0</v>
      </c>
      <c r="C30" s="96">
        <f>C16+C17+C22</f>
        <v>0</v>
      </c>
      <c r="D30" s="96">
        <f>D16+D17+D22</f>
        <v>0</v>
      </c>
      <c r="E30" s="96">
        <f>E16+E17+E22</f>
        <v>0</v>
      </c>
      <c r="F30" s="97">
        <f>F16+F17+F22</f>
        <v>0</v>
      </c>
      <c r="G30" s="98">
        <f>G16+G17+G18+G22</f>
        <v>0</v>
      </c>
      <c r="H30" s="96">
        <f>H16+H17+H22</f>
        <v>0</v>
      </c>
      <c r="I30" s="96">
        <f>I16+I17+I22</f>
        <v>0</v>
      </c>
      <c r="J30" s="96">
        <f>J16+J17+J22</f>
        <v>0</v>
      </c>
      <c r="K30" s="97">
        <f>K16+K17+K22</f>
        <v>0</v>
      </c>
      <c r="L30" s="98">
        <f>L16+L17+L18+L22</f>
        <v>0</v>
      </c>
      <c r="M30" s="96">
        <f>M16+M17+M22</f>
        <v>0</v>
      </c>
      <c r="N30" s="96">
        <f>N16+N17+N22</f>
        <v>0</v>
      </c>
      <c r="O30" s="96">
        <f>O16+O17+O22</f>
        <v>0</v>
      </c>
      <c r="P30" s="97">
        <f>P16+P17+P22</f>
        <v>0</v>
      </c>
      <c r="Q30" s="98">
        <f>Q16+Q17+Q18+Q22</f>
        <v>0</v>
      </c>
      <c r="R30" s="96">
        <f>R16+R17+R22</f>
        <v>0</v>
      </c>
      <c r="S30" s="96">
        <f>S16+S17+S22</f>
        <v>0</v>
      </c>
      <c r="T30" s="96">
        <f>T16+T17+T22</f>
        <v>0</v>
      </c>
      <c r="U30" s="97">
        <f>U16+U17+U22</f>
        <v>0</v>
      </c>
    </row>
    <row r="31" spans="1:21" ht="12">
      <c r="A31" s="53" t="s">
        <v>18</v>
      </c>
      <c r="B31" s="100">
        <f aca="true" t="shared" si="8" ref="B31:U31">B7+B14+B20</f>
        <v>0</v>
      </c>
      <c r="C31" s="101">
        <f t="shared" si="8"/>
        <v>5</v>
      </c>
      <c r="D31" s="101">
        <f t="shared" si="8"/>
        <v>2</v>
      </c>
      <c r="E31" s="101">
        <f t="shared" si="8"/>
        <v>26</v>
      </c>
      <c r="F31" s="102">
        <f t="shared" si="8"/>
        <v>33</v>
      </c>
      <c r="G31" s="100">
        <f t="shared" si="8"/>
        <v>0</v>
      </c>
      <c r="H31" s="101">
        <f t="shared" si="8"/>
        <v>10</v>
      </c>
      <c r="I31" s="101">
        <f t="shared" si="8"/>
        <v>3</v>
      </c>
      <c r="J31" s="101">
        <f t="shared" si="8"/>
        <v>32</v>
      </c>
      <c r="K31" s="102">
        <f t="shared" si="8"/>
        <v>45</v>
      </c>
      <c r="L31" s="100">
        <f t="shared" si="8"/>
        <v>0</v>
      </c>
      <c r="M31" s="101">
        <f t="shared" si="8"/>
        <v>0</v>
      </c>
      <c r="N31" s="101">
        <f t="shared" si="8"/>
        <v>0</v>
      </c>
      <c r="O31" s="101">
        <f t="shared" si="8"/>
        <v>0</v>
      </c>
      <c r="P31" s="102">
        <f t="shared" si="8"/>
        <v>0</v>
      </c>
      <c r="Q31" s="100">
        <f t="shared" si="8"/>
        <v>0</v>
      </c>
      <c r="R31" s="101">
        <f t="shared" si="8"/>
        <v>15</v>
      </c>
      <c r="S31" s="101">
        <f t="shared" si="8"/>
        <v>5</v>
      </c>
      <c r="T31" s="101">
        <f t="shared" si="8"/>
        <v>58</v>
      </c>
      <c r="U31" s="102">
        <f t="shared" si="8"/>
        <v>78</v>
      </c>
    </row>
    <row r="32" spans="1:21" ht="12.75" thickBot="1">
      <c r="A32" s="54" t="s">
        <v>24</v>
      </c>
      <c r="B32" s="71">
        <f aca="true" t="shared" si="9" ref="B32:U32">B11+B12+B13+B19+B21+B24+B25</f>
        <v>0</v>
      </c>
      <c r="C32" s="55">
        <f t="shared" si="9"/>
        <v>148</v>
      </c>
      <c r="D32" s="55">
        <f t="shared" si="9"/>
        <v>95</v>
      </c>
      <c r="E32" s="55">
        <f t="shared" si="9"/>
        <v>75</v>
      </c>
      <c r="F32" s="56">
        <f t="shared" si="9"/>
        <v>318</v>
      </c>
      <c r="G32" s="71">
        <f t="shared" si="9"/>
        <v>0</v>
      </c>
      <c r="H32" s="55">
        <f t="shared" si="9"/>
        <v>313</v>
      </c>
      <c r="I32" s="55">
        <f t="shared" si="9"/>
        <v>136</v>
      </c>
      <c r="J32" s="55">
        <f t="shared" si="9"/>
        <v>110</v>
      </c>
      <c r="K32" s="56">
        <f t="shared" si="9"/>
        <v>559</v>
      </c>
      <c r="L32" s="71">
        <f t="shared" si="9"/>
        <v>0</v>
      </c>
      <c r="M32" s="55">
        <f t="shared" si="9"/>
        <v>0</v>
      </c>
      <c r="N32" s="55">
        <f t="shared" si="9"/>
        <v>0</v>
      </c>
      <c r="O32" s="55">
        <f t="shared" si="9"/>
        <v>0</v>
      </c>
      <c r="P32" s="56">
        <f t="shared" si="9"/>
        <v>0</v>
      </c>
      <c r="Q32" s="71">
        <f t="shared" si="9"/>
        <v>0</v>
      </c>
      <c r="R32" s="55">
        <f t="shared" si="9"/>
        <v>461</v>
      </c>
      <c r="S32" s="55">
        <f t="shared" si="9"/>
        <v>231</v>
      </c>
      <c r="T32" s="55">
        <f t="shared" si="9"/>
        <v>185</v>
      </c>
      <c r="U32" s="56">
        <f t="shared" si="9"/>
        <v>877</v>
      </c>
    </row>
    <row r="33" ht="12.75" thickBot="1"/>
    <row r="34" spans="1:21" ht="13.5" thickBot="1">
      <c r="A34" s="143" t="s">
        <v>51</v>
      </c>
      <c r="B34" s="1"/>
      <c r="C34" s="157">
        <v>0</v>
      </c>
      <c r="D34" s="158">
        <v>0</v>
      </c>
      <c r="E34" s="159">
        <v>0</v>
      </c>
      <c r="F34" s="142">
        <f>SUM(C34:E34)</f>
        <v>0</v>
      </c>
      <c r="G34" s="1"/>
      <c r="H34" s="157">
        <v>0</v>
      </c>
      <c r="I34" s="158">
        <v>0</v>
      </c>
      <c r="J34" s="159">
        <v>0</v>
      </c>
      <c r="K34" s="142">
        <f>SUM(H34:J34)</f>
        <v>0</v>
      </c>
      <c r="L34" s="1"/>
      <c r="M34" s="157">
        <v>0</v>
      </c>
      <c r="N34" s="158">
        <v>0</v>
      </c>
      <c r="O34" s="159">
        <v>0</v>
      </c>
      <c r="P34" s="142">
        <f>SUM(M34:O34)</f>
        <v>0</v>
      </c>
      <c r="Q34" s="1"/>
      <c r="R34" s="157">
        <f>C34+H34+M34</f>
        <v>0</v>
      </c>
      <c r="S34" s="158">
        <f>D34+I34+N34</f>
        <v>0</v>
      </c>
      <c r="T34" s="159">
        <f>E34+J34+O34</f>
        <v>0</v>
      </c>
      <c r="U34" s="142">
        <f>SUM(R34:T34)</f>
        <v>0</v>
      </c>
    </row>
  </sheetData>
  <sheetProtection/>
  <printOptions gridLines="1"/>
  <pageMargins left="0.5" right="0.5" top="1" bottom="1" header="0.51" footer="0.5"/>
  <pageSetup horizontalDpi="600" verticalDpi="600" orientation="landscape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PageLayoutView="0" workbookViewId="0" topLeftCell="A1">
      <selection activeCell="A1" sqref="A1"/>
    </sheetView>
  </sheetViews>
  <sheetFormatPr defaultColWidth="8.57421875" defaultRowHeight="12.75"/>
  <cols>
    <col min="1" max="1" width="9.57421875" style="0" customWidth="1"/>
    <col min="2" max="21" width="6.140625" style="0" customWidth="1"/>
  </cols>
  <sheetData>
    <row r="1" spans="1:21" ht="17.25">
      <c r="A1" s="104" t="s">
        <v>0</v>
      </c>
      <c r="B1" s="32"/>
      <c r="C1" s="32"/>
      <c r="D1" s="32"/>
      <c r="E1" s="33"/>
      <c r="F1" s="33"/>
      <c r="G1" s="33" t="s">
        <v>1</v>
      </c>
      <c r="H1" s="33" t="s">
        <v>1</v>
      </c>
      <c r="I1" s="57"/>
      <c r="J1" s="57" t="s">
        <v>1</v>
      </c>
      <c r="K1" s="57" t="s">
        <v>1</v>
      </c>
      <c r="L1" s="36"/>
      <c r="M1" s="105" t="s">
        <v>60</v>
      </c>
      <c r="N1" s="58"/>
      <c r="O1" s="95"/>
      <c r="P1" s="59"/>
      <c r="Q1" s="59"/>
      <c r="S1" s="59"/>
      <c r="T1" s="33"/>
      <c r="U1" s="162" t="s">
        <v>53</v>
      </c>
    </row>
    <row r="2" spans="1:21" ht="12.75" thickBot="1">
      <c r="A2" s="35" t="s">
        <v>1</v>
      </c>
      <c r="B2" s="62"/>
      <c r="C2" s="62"/>
      <c r="D2" s="62"/>
      <c r="E2" s="9"/>
      <c r="F2" s="9"/>
      <c r="G2" s="9"/>
      <c r="H2" s="9"/>
      <c r="I2" s="9"/>
      <c r="J2" s="9"/>
      <c r="K2" s="9"/>
      <c r="L2" s="63"/>
      <c r="M2" s="9"/>
      <c r="N2" s="9"/>
      <c r="O2" s="9"/>
      <c r="P2" s="9"/>
      <c r="Q2" s="9"/>
      <c r="R2" s="9"/>
      <c r="S2" s="9"/>
      <c r="T2" s="9"/>
      <c r="U2" s="64"/>
    </row>
    <row r="3" spans="1:21" ht="15">
      <c r="A3" s="41"/>
      <c r="B3" s="75" t="s">
        <v>1</v>
      </c>
      <c r="C3" s="60"/>
      <c r="D3" s="160" t="s">
        <v>79</v>
      </c>
      <c r="E3" s="76" t="s">
        <v>1</v>
      </c>
      <c r="F3" s="77"/>
      <c r="G3" s="60"/>
      <c r="H3" s="60"/>
      <c r="I3" s="160" t="s">
        <v>1</v>
      </c>
      <c r="J3" s="76" t="s">
        <v>1</v>
      </c>
      <c r="K3" s="60"/>
      <c r="L3" s="154"/>
      <c r="M3" s="146"/>
      <c r="N3" s="146" t="s">
        <v>1</v>
      </c>
      <c r="O3" s="147"/>
      <c r="P3" s="146"/>
      <c r="Q3" s="154"/>
      <c r="R3" s="146"/>
      <c r="S3" s="146"/>
      <c r="T3" s="10" t="s">
        <v>2</v>
      </c>
      <c r="U3" s="148"/>
    </row>
    <row r="4" spans="1:21" ht="12.75" thickBot="1">
      <c r="A4" s="61"/>
      <c r="B4" s="149" t="s">
        <v>41</v>
      </c>
      <c r="C4" s="150" t="s">
        <v>40</v>
      </c>
      <c r="D4" s="150" t="s">
        <v>46</v>
      </c>
      <c r="E4" s="150" t="s">
        <v>3</v>
      </c>
      <c r="F4" s="151" t="s">
        <v>2</v>
      </c>
      <c r="G4" s="150" t="s">
        <v>41</v>
      </c>
      <c r="H4" s="150" t="s">
        <v>40</v>
      </c>
      <c r="I4" s="150" t="s">
        <v>46</v>
      </c>
      <c r="J4" s="150" t="s">
        <v>3</v>
      </c>
      <c r="K4" s="150" t="s">
        <v>2</v>
      </c>
      <c r="L4" s="155" t="s">
        <v>41</v>
      </c>
      <c r="M4" s="152" t="s">
        <v>40</v>
      </c>
      <c r="N4" s="152" t="s">
        <v>46</v>
      </c>
      <c r="O4" s="152" t="s">
        <v>3</v>
      </c>
      <c r="P4" s="152" t="s">
        <v>2</v>
      </c>
      <c r="Q4" s="155" t="s">
        <v>41</v>
      </c>
      <c r="R4" s="152" t="s">
        <v>40</v>
      </c>
      <c r="S4" s="152" t="s">
        <v>46</v>
      </c>
      <c r="T4" s="152" t="s">
        <v>3</v>
      </c>
      <c r="U4" s="153" t="s">
        <v>2</v>
      </c>
    </row>
    <row r="5" spans="1:21" ht="12">
      <c r="A5" s="40" t="s">
        <v>48</v>
      </c>
      <c r="B5" s="3">
        <v>0</v>
      </c>
      <c r="C5" s="1">
        <v>0</v>
      </c>
      <c r="D5" s="1">
        <v>0</v>
      </c>
      <c r="E5" s="1">
        <v>0</v>
      </c>
      <c r="F5" s="1">
        <f>SUM(B5:E5)</f>
        <v>0</v>
      </c>
      <c r="G5" s="3">
        <v>0</v>
      </c>
      <c r="H5" s="1">
        <v>0</v>
      </c>
      <c r="I5" s="1">
        <v>0</v>
      </c>
      <c r="J5" s="1">
        <v>0</v>
      </c>
      <c r="K5" s="1">
        <f>SUM(G5:J5)</f>
        <v>0</v>
      </c>
      <c r="L5" s="3">
        <v>0</v>
      </c>
      <c r="M5" s="1">
        <v>0</v>
      </c>
      <c r="N5" s="1">
        <v>0</v>
      </c>
      <c r="O5" s="1">
        <v>0</v>
      </c>
      <c r="P5" s="1">
        <f>SUM(L5:O5)</f>
        <v>0</v>
      </c>
      <c r="Q5" s="3">
        <f>+B5+G5+L5</f>
        <v>0</v>
      </c>
      <c r="R5" s="1">
        <f>+C5+H5+M5</f>
        <v>0</v>
      </c>
      <c r="S5" s="1">
        <f>+D5+I5+N5</f>
        <v>0</v>
      </c>
      <c r="T5" s="156">
        <f>+E5+J5+O5</f>
        <v>0</v>
      </c>
      <c r="U5" s="65">
        <f>SUM(Q5:T5)</f>
        <v>0</v>
      </c>
    </row>
    <row r="6" spans="1:21" ht="12">
      <c r="A6" s="40" t="s">
        <v>4</v>
      </c>
      <c r="B6" s="3">
        <v>0</v>
      </c>
      <c r="C6" s="1">
        <v>0</v>
      </c>
      <c r="D6" s="1">
        <v>0</v>
      </c>
      <c r="E6" s="1">
        <v>0</v>
      </c>
      <c r="F6" s="2">
        <f>SUM(B6:E6)</f>
        <v>0</v>
      </c>
      <c r="G6" s="3">
        <v>0</v>
      </c>
      <c r="H6" s="1">
        <v>0</v>
      </c>
      <c r="I6" s="1">
        <v>0</v>
      </c>
      <c r="J6" s="1">
        <v>0</v>
      </c>
      <c r="K6" s="2">
        <f>SUM(G6:J6)</f>
        <v>0</v>
      </c>
      <c r="L6" s="3">
        <v>0</v>
      </c>
      <c r="M6" s="1">
        <v>0</v>
      </c>
      <c r="N6" s="1">
        <v>0</v>
      </c>
      <c r="O6" s="1">
        <v>0</v>
      </c>
      <c r="P6" s="2">
        <f>SUM(L6:O6)</f>
        <v>0</v>
      </c>
      <c r="Q6" s="1">
        <v>0</v>
      </c>
      <c r="R6" s="1">
        <f aca="true" t="shared" si="0" ref="R6:S25">+C6+H6+M6</f>
        <v>0</v>
      </c>
      <c r="S6" s="1">
        <f>+D6+I6+N6</f>
        <v>0</v>
      </c>
      <c r="T6" s="1">
        <f aca="true" t="shared" si="1" ref="T6:T25">+E6+J6+O6</f>
        <v>0</v>
      </c>
      <c r="U6" s="2">
        <f>SUM(Q6:T6)</f>
        <v>0</v>
      </c>
    </row>
    <row r="7" spans="1:21" ht="12">
      <c r="A7" s="40" t="s">
        <v>5</v>
      </c>
      <c r="B7" s="3">
        <v>0</v>
      </c>
      <c r="C7" s="1">
        <v>0</v>
      </c>
      <c r="D7" s="1">
        <v>0</v>
      </c>
      <c r="E7" s="1">
        <v>0</v>
      </c>
      <c r="F7" s="2">
        <f aca="true" t="shared" si="2" ref="F7:F25">SUM(B7:E7)</f>
        <v>0</v>
      </c>
      <c r="G7" s="3">
        <v>0</v>
      </c>
      <c r="H7" s="1">
        <v>0</v>
      </c>
      <c r="I7" s="1">
        <v>0</v>
      </c>
      <c r="J7" s="1">
        <v>0</v>
      </c>
      <c r="K7" s="2">
        <f aca="true" t="shared" si="3" ref="K7:K25">SUM(G7:J7)</f>
        <v>0</v>
      </c>
      <c r="L7" s="3">
        <v>0</v>
      </c>
      <c r="M7" s="1">
        <v>0</v>
      </c>
      <c r="N7" s="1">
        <v>0</v>
      </c>
      <c r="O7" s="1">
        <v>0</v>
      </c>
      <c r="P7" s="2">
        <f aca="true" t="shared" si="4" ref="P7:P25">SUM(L7:O7)</f>
        <v>0</v>
      </c>
      <c r="Q7" s="1">
        <f aca="true" t="shared" si="5" ref="Q7:Q25">+B7+G7+L7</f>
        <v>0</v>
      </c>
      <c r="R7" s="1">
        <f t="shared" si="0"/>
        <v>0</v>
      </c>
      <c r="S7" s="1">
        <f t="shared" si="0"/>
        <v>0</v>
      </c>
      <c r="T7" s="1">
        <f t="shared" si="1"/>
        <v>0</v>
      </c>
      <c r="U7" s="2">
        <f aca="true" t="shared" si="6" ref="U7:U25">SUM(Q7:T7)</f>
        <v>0</v>
      </c>
    </row>
    <row r="8" spans="1:21" ht="12">
      <c r="A8" s="40" t="s">
        <v>6</v>
      </c>
      <c r="B8" s="3">
        <v>0</v>
      </c>
      <c r="C8" s="1">
        <v>0</v>
      </c>
      <c r="D8" s="1">
        <v>0</v>
      </c>
      <c r="E8" s="38">
        <v>0</v>
      </c>
      <c r="F8" s="2">
        <f t="shared" si="2"/>
        <v>0</v>
      </c>
      <c r="G8" s="3">
        <v>0</v>
      </c>
      <c r="H8" s="1">
        <v>0</v>
      </c>
      <c r="I8" s="1">
        <v>0</v>
      </c>
      <c r="J8" s="38">
        <v>0</v>
      </c>
      <c r="K8" s="2">
        <f t="shared" si="3"/>
        <v>0</v>
      </c>
      <c r="L8" s="3">
        <v>0</v>
      </c>
      <c r="M8" s="1">
        <v>0</v>
      </c>
      <c r="N8" s="1">
        <v>0</v>
      </c>
      <c r="O8" s="38">
        <v>0</v>
      </c>
      <c r="P8" s="2">
        <f t="shared" si="4"/>
        <v>0</v>
      </c>
      <c r="Q8" s="1">
        <f t="shared" si="5"/>
        <v>0</v>
      </c>
      <c r="R8" s="1">
        <f t="shared" si="0"/>
        <v>0</v>
      </c>
      <c r="S8" s="1">
        <f t="shared" si="0"/>
        <v>0</v>
      </c>
      <c r="T8" s="1">
        <f t="shared" si="1"/>
        <v>0</v>
      </c>
      <c r="U8" s="2">
        <f t="shared" si="6"/>
        <v>0</v>
      </c>
    </row>
    <row r="9" spans="1:21" ht="12">
      <c r="A9" s="40" t="s">
        <v>7</v>
      </c>
      <c r="B9" s="3">
        <v>0</v>
      </c>
      <c r="C9" s="1">
        <v>0</v>
      </c>
      <c r="D9" s="1">
        <v>0</v>
      </c>
      <c r="E9" s="1">
        <v>0</v>
      </c>
      <c r="F9" s="2">
        <f t="shared" si="2"/>
        <v>0</v>
      </c>
      <c r="G9" s="3">
        <v>0</v>
      </c>
      <c r="H9" s="1">
        <v>0</v>
      </c>
      <c r="I9" s="1">
        <v>0</v>
      </c>
      <c r="J9" s="1">
        <v>0</v>
      </c>
      <c r="K9" s="2">
        <f t="shared" si="3"/>
        <v>0</v>
      </c>
      <c r="L9" s="3">
        <v>0</v>
      </c>
      <c r="M9" s="1">
        <v>0</v>
      </c>
      <c r="N9" s="1">
        <v>0</v>
      </c>
      <c r="O9" s="1">
        <v>0</v>
      </c>
      <c r="P9" s="2">
        <f t="shared" si="4"/>
        <v>0</v>
      </c>
      <c r="Q9" s="1">
        <f t="shared" si="5"/>
        <v>0</v>
      </c>
      <c r="R9" s="1">
        <f t="shared" si="0"/>
        <v>0</v>
      </c>
      <c r="S9" s="1">
        <f t="shared" si="0"/>
        <v>0</v>
      </c>
      <c r="T9" s="1">
        <f t="shared" si="1"/>
        <v>0</v>
      </c>
      <c r="U9" s="2">
        <f t="shared" si="6"/>
        <v>0</v>
      </c>
    </row>
    <row r="10" spans="1:21" ht="12">
      <c r="A10" s="40" t="s">
        <v>8</v>
      </c>
      <c r="B10" s="3">
        <v>0</v>
      </c>
      <c r="C10" s="1">
        <v>0</v>
      </c>
      <c r="D10" s="1">
        <v>0</v>
      </c>
      <c r="E10" s="1">
        <v>0</v>
      </c>
      <c r="F10" s="2">
        <f t="shared" si="2"/>
        <v>0</v>
      </c>
      <c r="G10" s="3">
        <v>0</v>
      </c>
      <c r="H10" s="1">
        <v>0</v>
      </c>
      <c r="I10" s="1">
        <v>0</v>
      </c>
      <c r="J10" s="1">
        <v>0</v>
      </c>
      <c r="K10" s="2">
        <f t="shared" si="3"/>
        <v>0</v>
      </c>
      <c r="L10" s="3">
        <v>0</v>
      </c>
      <c r="M10" s="1">
        <v>0</v>
      </c>
      <c r="N10" s="1">
        <v>0</v>
      </c>
      <c r="O10" s="1">
        <v>0</v>
      </c>
      <c r="P10" s="2">
        <f t="shared" si="4"/>
        <v>0</v>
      </c>
      <c r="Q10" s="1">
        <f t="shared" si="5"/>
        <v>0</v>
      </c>
      <c r="R10" s="1">
        <f t="shared" si="0"/>
        <v>0</v>
      </c>
      <c r="S10" s="1">
        <f t="shared" si="0"/>
        <v>0</v>
      </c>
      <c r="T10" s="1">
        <f t="shared" si="1"/>
        <v>0</v>
      </c>
      <c r="U10" s="2">
        <f t="shared" si="6"/>
        <v>0</v>
      </c>
    </row>
    <row r="11" spans="1:21" ht="12">
      <c r="A11" s="40" t="s">
        <v>9</v>
      </c>
      <c r="B11" s="3">
        <v>0</v>
      </c>
      <c r="C11" s="1">
        <v>0</v>
      </c>
      <c r="D11" s="1">
        <v>0</v>
      </c>
      <c r="E11" s="1">
        <v>0</v>
      </c>
      <c r="F11" s="2">
        <f t="shared" si="2"/>
        <v>0</v>
      </c>
      <c r="G11" s="3">
        <v>0</v>
      </c>
      <c r="H11" s="1">
        <v>0</v>
      </c>
      <c r="I11" s="1">
        <v>0</v>
      </c>
      <c r="J11" s="1">
        <v>0</v>
      </c>
      <c r="K11" s="2">
        <f t="shared" si="3"/>
        <v>0</v>
      </c>
      <c r="L11" s="3">
        <v>0</v>
      </c>
      <c r="M11" s="1">
        <v>0</v>
      </c>
      <c r="N11" s="1">
        <v>0</v>
      </c>
      <c r="O11" s="1">
        <v>0</v>
      </c>
      <c r="P11" s="2">
        <f t="shared" si="4"/>
        <v>0</v>
      </c>
      <c r="Q11" s="1">
        <f t="shared" si="5"/>
        <v>0</v>
      </c>
      <c r="R11" s="1">
        <f t="shared" si="0"/>
        <v>0</v>
      </c>
      <c r="S11" s="1">
        <f t="shared" si="0"/>
        <v>0</v>
      </c>
      <c r="T11" s="1">
        <f t="shared" si="1"/>
        <v>0</v>
      </c>
      <c r="U11" s="2">
        <f t="shared" si="6"/>
        <v>0</v>
      </c>
    </row>
    <row r="12" spans="1:21" ht="12">
      <c r="A12" s="40" t="s">
        <v>10</v>
      </c>
      <c r="B12" s="3">
        <v>0</v>
      </c>
      <c r="C12" s="1">
        <v>0</v>
      </c>
      <c r="D12" s="1">
        <v>0</v>
      </c>
      <c r="E12" s="1">
        <v>0</v>
      </c>
      <c r="F12" s="2">
        <f t="shared" si="2"/>
        <v>0</v>
      </c>
      <c r="G12" s="3">
        <v>0</v>
      </c>
      <c r="H12" s="1">
        <v>0</v>
      </c>
      <c r="I12" s="1">
        <v>0</v>
      </c>
      <c r="J12" s="1">
        <v>0</v>
      </c>
      <c r="K12" s="2">
        <f t="shared" si="3"/>
        <v>0</v>
      </c>
      <c r="L12" s="3">
        <v>0</v>
      </c>
      <c r="M12" s="1">
        <v>0</v>
      </c>
      <c r="N12" s="1">
        <v>0</v>
      </c>
      <c r="O12" s="1">
        <v>0</v>
      </c>
      <c r="P12" s="2">
        <f t="shared" si="4"/>
        <v>0</v>
      </c>
      <c r="Q12" s="1">
        <f t="shared" si="5"/>
        <v>0</v>
      </c>
      <c r="R12" s="1">
        <f t="shared" si="0"/>
        <v>0</v>
      </c>
      <c r="S12" s="1">
        <f t="shared" si="0"/>
        <v>0</v>
      </c>
      <c r="T12" s="1">
        <f t="shared" si="1"/>
        <v>0</v>
      </c>
      <c r="U12" s="2">
        <f t="shared" si="6"/>
        <v>0</v>
      </c>
    </row>
    <row r="13" spans="1:21" ht="12">
      <c r="A13" s="40" t="s">
        <v>11</v>
      </c>
      <c r="B13" s="3">
        <v>0</v>
      </c>
      <c r="C13" s="1">
        <v>0</v>
      </c>
      <c r="D13" s="1">
        <v>0</v>
      </c>
      <c r="E13" s="1">
        <v>0</v>
      </c>
      <c r="F13" s="2">
        <f t="shared" si="2"/>
        <v>0</v>
      </c>
      <c r="G13" s="3">
        <v>0</v>
      </c>
      <c r="H13" s="1">
        <v>0</v>
      </c>
      <c r="I13" s="1">
        <v>0</v>
      </c>
      <c r="J13" s="1">
        <v>0</v>
      </c>
      <c r="K13" s="2">
        <f t="shared" si="3"/>
        <v>0</v>
      </c>
      <c r="L13" s="3">
        <v>0</v>
      </c>
      <c r="M13" s="1">
        <v>0</v>
      </c>
      <c r="N13" s="1">
        <v>0</v>
      </c>
      <c r="O13" s="1">
        <v>0</v>
      </c>
      <c r="P13" s="2">
        <f t="shared" si="4"/>
        <v>0</v>
      </c>
      <c r="Q13" s="1">
        <f t="shared" si="5"/>
        <v>0</v>
      </c>
      <c r="R13" s="1">
        <f t="shared" si="0"/>
        <v>0</v>
      </c>
      <c r="S13" s="1">
        <f t="shared" si="0"/>
        <v>0</v>
      </c>
      <c r="T13" s="1">
        <f t="shared" si="1"/>
        <v>0</v>
      </c>
      <c r="U13" s="2">
        <f t="shared" si="6"/>
        <v>0</v>
      </c>
    </row>
    <row r="14" spans="1:21" ht="12">
      <c r="A14" s="40" t="s">
        <v>12</v>
      </c>
      <c r="B14" s="3">
        <v>0</v>
      </c>
      <c r="C14" s="1">
        <v>0</v>
      </c>
      <c r="D14" s="1">
        <v>0</v>
      </c>
      <c r="E14" s="1">
        <v>0</v>
      </c>
      <c r="F14" s="2">
        <f t="shared" si="2"/>
        <v>0</v>
      </c>
      <c r="G14" s="3">
        <v>0</v>
      </c>
      <c r="H14" s="1">
        <v>0</v>
      </c>
      <c r="I14" s="1">
        <v>0</v>
      </c>
      <c r="J14" s="1">
        <v>0</v>
      </c>
      <c r="K14" s="2">
        <f t="shared" si="3"/>
        <v>0</v>
      </c>
      <c r="L14" s="3">
        <v>0</v>
      </c>
      <c r="M14" s="1">
        <v>0</v>
      </c>
      <c r="N14" s="1">
        <v>0</v>
      </c>
      <c r="O14" s="1">
        <v>0</v>
      </c>
      <c r="P14" s="2">
        <f t="shared" si="4"/>
        <v>0</v>
      </c>
      <c r="Q14" s="1">
        <f t="shared" si="5"/>
        <v>0</v>
      </c>
      <c r="R14" s="1">
        <f t="shared" si="0"/>
        <v>0</v>
      </c>
      <c r="S14" s="1">
        <f t="shared" si="0"/>
        <v>0</v>
      </c>
      <c r="T14" s="1">
        <f t="shared" si="1"/>
        <v>0</v>
      </c>
      <c r="U14" s="2">
        <f t="shared" si="6"/>
        <v>0</v>
      </c>
    </row>
    <row r="15" spans="1:21" ht="12">
      <c r="A15" s="40" t="s">
        <v>13</v>
      </c>
      <c r="B15" s="3">
        <v>0</v>
      </c>
      <c r="C15" s="1">
        <v>0</v>
      </c>
      <c r="D15" s="1">
        <v>0</v>
      </c>
      <c r="E15" s="1">
        <v>0</v>
      </c>
      <c r="F15" s="2">
        <f t="shared" si="2"/>
        <v>0</v>
      </c>
      <c r="G15" s="3">
        <v>0</v>
      </c>
      <c r="H15" s="1">
        <v>0</v>
      </c>
      <c r="I15" s="1">
        <v>0</v>
      </c>
      <c r="J15" s="1">
        <v>0</v>
      </c>
      <c r="K15" s="2">
        <f t="shared" si="3"/>
        <v>0</v>
      </c>
      <c r="L15" s="3">
        <v>0</v>
      </c>
      <c r="M15" s="1">
        <v>0</v>
      </c>
      <c r="N15" s="1">
        <v>0</v>
      </c>
      <c r="O15" s="1">
        <v>0</v>
      </c>
      <c r="P15" s="2">
        <f t="shared" si="4"/>
        <v>0</v>
      </c>
      <c r="Q15" s="1">
        <f t="shared" si="5"/>
        <v>0</v>
      </c>
      <c r="R15" s="1">
        <f t="shared" si="0"/>
        <v>0</v>
      </c>
      <c r="S15" s="1">
        <f t="shared" si="0"/>
        <v>0</v>
      </c>
      <c r="T15" s="1">
        <f t="shared" si="1"/>
        <v>0</v>
      </c>
      <c r="U15" s="2">
        <f t="shared" si="6"/>
        <v>0</v>
      </c>
    </row>
    <row r="16" spans="1:21" ht="12">
      <c r="A16" s="40" t="s">
        <v>14</v>
      </c>
      <c r="B16" s="3">
        <v>0</v>
      </c>
      <c r="C16" s="1">
        <v>0</v>
      </c>
      <c r="D16" s="1">
        <v>0</v>
      </c>
      <c r="E16" s="1">
        <v>0</v>
      </c>
      <c r="F16" s="2">
        <f t="shared" si="2"/>
        <v>0</v>
      </c>
      <c r="G16" s="3">
        <v>0</v>
      </c>
      <c r="H16" s="1">
        <v>0</v>
      </c>
      <c r="I16" s="1">
        <v>0</v>
      </c>
      <c r="J16" s="1">
        <v>0</v>
      </c>
      <c r="K16" s="2">
        <f t="shared" si="3"/>
        <v>0</v>
      </c>
      <c r="L16" s="3">
        <v>0</v>
      </c>
      <c r="M16" s="1">
        <v>0</v>
      </c>
      <c r="N16" s="1">
        <v>0</v>
      </c>
      <c r="O16" s="1">
        <v>0</v>
      </c>
      <c r="P16" s="2">
        <f t="shared" si="4"/>
        <v>0</v>
      </c>
      <c r="Q16" s="1">
        <f t="shared" si="5"/>
        <v>0</v>
      </c>
      <c r="R16" s="1">
        <f t="shared" si="0"/>
        <v>0</v>
      </c>
      <c r="S16" s="1">
        <f t="shared" si="0"/>
        <v>0</v>
      </c>
      <c r="T16" s="1">
        <f t="shared" si="1"/>
        <v>0</v>
      </c>
      <c r="U16" s="2">
        <f t="shared" si="6"/>
        <v>0</v>
      </c>
    </row>
    <row r="17" spans="1:21" ht="12">
      <c r="A17" s="40" t="s">
        <v>15</v>
      </c>
      <c r="B17" s="3">
        <v>0</v>
      </c>
      <c r="C17" s="1">
        <v>0</v>
      </c>
      <c r="D17" s="1">
        <v>0</v>
      </c>
      <c r="E17" s="1">
        <v>0</v>
      </c>
      <c r="F17" s="2">
        <f t="shared" si="2"/>
        <v>0</v>
      </c>
      <c r="G17" s="3">
        <v>0</v>
      </c>
      <c r="H17" s="1">
        <v>0</v>
      </c>
      <c r="I17" s="1">
        <v>0</v>
      </c>
      <c r="J17" s="1">
        <v>0</v>
      </c>
      <c r="K17" s="2">
        <f t="shared" si="3"/>
        <v>0</v>
      </c>
      <c r="L17" s="3">
        <v>0</v>
      </c>
      <c r="M17" s="1">
        <v>0</v>
      </c>
      <c r="N17" s="1">
        <v>0</v>
      </c>
      <c r="O17" s="1">
        <v>0</v>
      </c>
      <c r="P17" s="2">
        <f t="shared" si="4"/>
        <v>0</v>
      </c>
      <c r="Q17" s="1">
        <f t="shared" si="5"/>
        <v>0</v>
      </c>
      <c r="R17" s="1">
        <f t="shared" si="0"/>
        <v>0</v>
      </c>
      <c r="S17" s="1">
        <f t="shared" si="0"/>
        <v>0</v>
      </c>
      <c r="T17" s="1">
        <f t="shared" si="1"/>
        <v>0</v>
      </c>
      <c r="U17" s="2">
        <f t="shared" si="6"/>
        <v>0</v>
      </c>
    </row>
    <row r="18" spans="1:21" ht="12">
      <c r="A18" s="40" t="s">
        <v>16</v>
      </c>
      <c r="B18" s="3">
        <v>0</v>
      </c>
      <c r="C18" s="1">
        <v>0</v>
      </c>
      <c r="D18" s="1">
        <v>0</v>
      </c>
      <c r="E18" s="1">
        <v>0</v>
      </c>
      <c r="F18" s="2">
        <f t="shared" si="2"/>
        <v>0</v>
      </c>
      <c r="G18" s="3">
        <v>0</v>
      </c>
      <c r="H18" s="1">
        <v>0</v>
      </c>
      <c r="I18" s="1">
        <v>0</v>
      </c>
      <c r="J18" s="1">
        <v>0</v>
      </c>
      <c r="K18" s="2">
        <f t="shared" si="3"/>
        <v>0</v>
      </c>
      <c r="L18" s="3">
        <v>0</v>
      </c>
      <c r="M18" s="1">
        <v>0</v>
      </c>
      <c r="N18" s="1">
        <v>0</v>
      </c>
      <c r="O18" s="1">
        <v>0</v>
      </c>
      <c r="P18" s="2">
        <f t="shared" si="4"/>
        <v>0</v>
      </c>
      <c r="Q18" s="1">
        <f t="shared" si="5"/>
        <v>0</v>
      </c>
      <c r="R18" s="1">
        <f t="shared" si="0"/>
        <v>0</v>
      </c>
      <c r="S18" s="1">
        <f t="shared" si="0"/>
        <v>0</v>
      </c>
      <c r="T18" s="1">
        <f t="shared" si="1"/>
        <v>0</v>
      </c>
      <c r="U18" s="2">
        <f t="shared" si="6"/>
        <v>0</v>
      </c>
    </row>
    <row r="19" spans="1:21" ht="12">
      <c r="A19" s="40" t="s">
        <v>17</v>
      </c>
      <c r="B19" s="3">
        <v>0</v>
      </c>
      <c r="C19" s="1">
        <v>0</v>
      </c>
      <c r="D19" s="1">
        <v>0</v>
      </c>
      <c r="E19" s="1">
        <v>0</v>
      </c>
      <c r="F19" s="2">
        <f t="shared" si="2"/>
        <v>0</v>
      </c>
      <c r="G19" s="3">
        <v>0</v>
      </c>
      <c r="H19" s="1">
        <v>0</v>
      </c>
      <c r="I19" s="1">
        <v>0</v>
      </c>
      <c r="J19" s="1">
        <v>0</v>
      </c>
      <c r="K19" s="2">
        <f t="shared" si="3"/>
        <v>0</v>
      </c>
      <c r="L19" s="3">
        <v>0</v>
      </c>
      <c r="M19" s="1">
        <v>0</v>
      </c>
      <c r="N19" s="1">
        <v>0</v>
      </c>
      <c r="O19" s="1">
        <v>0</v>
      </c>
      <c r="P19" s="2">
        <f t="shared" si="4"/>
        <v>0</v>
      </c>
      <c r="Q19" s="1">
        <f t="shared" si="5"/>
        <v>0</v>
      </c>
      <c r="R19" s="1">
        <f t="shared" si="0"/>
        <v>0</v>
      </c>
      <c r="S19" s="1">
        <f t="shared" si="0"/>
        <v>0</v>
      </c>
      <c r="T19" s="1">
        <f t="shared" si="1"/>
        <v>0</v>
      </c>
      <c r="U19" s="2">
        <f t="shared" si="6"/>
        <v>0</v>
      </c>
    </row>
    <row r="20" spans="1:21" ht="12">
      <c r="A20" s="40" t="s">
        <v>18</v>
      </c>
      <c r="B20" s="3">
        <v>0</v>
      </c>
      <c r="C20" s="1">
        <v>0</v>
      </c>
      <c r="D20" s="1">
        <v>0</v>
      </c>
      <c r="E20" s="1">
        <v>0</v>
      </c>
      <c r="F20" s="2">
        <f t="shared" si="2"/>
        <v>0</v>
      </c>
      <c r="G20" s="3">
        <v>0</v>
      </c>
      <c r="H20" s="1">
        <v>0</v>
      </c>
      <c r="I20" s="1">
        <v>0</v>
      </c>
      <c r="J20" s="1">
        <v>0</v>
      </c>
      <c r="K20" s="2">
        <f t="shared" si="3"/>
        <v>0</v>
      </c>
      <c r="L20" s="3">
        <v>0</v>
      </c>
      <c r="M20" s="1">
        <v>0</v>
      </c>
      <c r="N20" s="1">
        <v>0</v>
      </c>
      <c r="O20" s="1">
        <v>0</v>
      </c>
      <c r="P20" s="2">
        <f t="shared" si="4"/>
        <v>0</v>
      </c>
      <c r="Q20" s="1">
        <f t="shared" si="5"/>
        <v>0</v>
      </c>
      <c r="R20" s="1">
        <f t="shared" si="0"/>
        <v>0</v>
      </c>
      <c r="S20" s="1">
        <f t="shared" si="0"/>
        <v>0</v>
      </c>
      <c r="T20" s="1">
        <f t="shared" si="1"/>
        <v>0</v>
      </c>
      <c r="U20" s="2">
        <f t="shared" si="6"/>
        <v>0</v>
      </c>
    </row>
    <row r="21" spans="1:21" ht="12">
      <c r="A21" s="40" t="s">
        <v>19</v>
      </c>
      <c r="B21" s="3">
        <v>0</v>
      </c>
      <c r="C21" s="1">
        <v>0</v>
      </c>
      <c r="D21" s="1">
        <v>0</v>
      </c>
      <c r="E21" s="1">
        <v>0</v>
      </c>
      <c r="F21" s="2">
        <f t="shared" si="2"/>
        <v>0</v>
      </c>
      <c r="G21" s="3">
        <v>0</v>
      </c>
      <c r="H21" s="1">
        <v>0</v>
      </c>
      <c r="I21" s="1">
        <v>0</v>
      </c>
      <c r="J21" s="1">
        <v>0</v>
      </c>
      <c r="K21" s="2">
        <f t="shared" si="3"/>
        <v>0</v>
      </c>
      <c r="L21" s="3">
        <v>0</v>
      </c>
      <c r="M21" s="1">
        <v>0</v>
      </c>
      <c r="N21" s="1">
        <v>0</v>
      </c>
      <c r="O21" s="1">
        <v>0</v>
      </c>
      <c r="P21" s="2">
        <f t="shared" si="4"/>
        <v>0</v>
      </c>
      <c r="Q21" s="1">
        <f t="shared" si="5"/>
        <v>0</v>
      </c>
      <c r="R21" s="1">
        <f t="shared" si="0"/>
        <v>0</v>
      </c>
      <c r="S21" s="1">
        <f t="shared" si="0"/>
        <v>0</v>
      </c>
      <c r="T21" s="1">
        <f t="shared" si="1"/>
        <v>0</v>
      </c>
      <c r="U21" s="2">
        <f t="shared" si="6"/>
        <v>0</v>
      </c>
    </row>
    <row r="22" spans="1:21" ht="12">
      <c r="A22" s="40" t="s">
        <v>43</v>
      </c>
      <c r="B22" s="3">
        <v>0</v>
      </c>
      <c r="C22" s="1">
        <v>0</v>
      </c>
      <c r="D22" s="1">
        <v>0</v>
      </c>
      <c r="E22" s="1">
        <v>0</v>
      </c>
      <c r="F22" s="2">
        <f t="shared" si="2"/>
        <v>0</v>
      </c>
      <c r="G22" s="3">
        <v>0</v>
      </c>
      <c r="H22" s="1">
        <v>0</v>
      </c>
      <c r="I22" s="1">
        <v>0</v>
      </c>
      <c r="J22" s="1">
        <v>0</v>
      </c>
      <c r="K22" s="2">
        <f t="shared" si="3"/>
        <v>0</v>
      </c>
      <c r="L22" s="3">
        <v>0</v>
      </c>
      <c r="M22" s="1">
        <v>0</v>
      </c>
      <c r="N22" s="1">
        <v>0</v>
      </c>
      <c r="O22" s="1">
        <v>0</v>
      </c>
      <c r="P22" s="2">
        <f t="shared" si="4"/>
        <v>0</v>
      </c>
      <c r="Q22" s="1">
        <f t="shared" si="5"/>
        <v>0</v>
      </c>
      <c r="R22" s="1">
        <f t="shared" si="0"/>
        <v>0</v>
      </c>
      <c r="S22" s="1">
        <f t="shared" si="0"/>
        <v>0</v>
      </c>
      <c r="T22" s="1">
        <f t="shared" si="1"/>
        <v>0</v>
      </c>
      <c r="U22" s="2">
        <f t="shared" si="6"/>
        <v>0</v>
      </c>
    </row>
    <row r="23" spans="1:21" ht="12">
      <c r="A23" s="40" t="s">
        <v>20</v>
      </c>
      <c r="B23" s="3">
        <v>0</v>
      </c>
      <c r="C23" s="1">
        <v>0</v>
      </c>
      <c r="D23" s="1">
        <v>0</v>
      </c>
      <c r="E23" s="1">
        <v>0</v>
      </c>
      <c r="F23" s="2">
        <f t="shared" si="2"/>
        <v>0</v>
      </c>
      <c r="G23" s="3">
        <v>0</v>
      </c>
      <c r="H23" s="1">
        <v>0</v>
      </c>
      <c r="I23" s="1">
        <v>0</v>
      </c>
      <c r="J23" s="1">
        <v>0</v>
      </c>
      <c r="K23" s="2">
        <f t="shared" si="3"/>
        <v>0</v>
      </c>
      <c r="L23" s="3">
        <v>0</v>
      </c>
      <c r="M23" s="1">
        <v>0</v>
      </c>
      <c r="N23" s="1">
        <v>0</v>
      </c>
      <c r="O23" s="1">
        <v>0</v>
      </c>
      <c r="P23" s="2">
        <f t="shared" si="4"/>
        <v>0</v>
      </c>
      <c r="Q23" s="1">
        <f t="shared" si="5"/>
        <v>0</v>
      </c>
      <c r="R23" s="1">
        <f t="shared" si="0"/>
        <v>0</v>
      </c>
      <c r="S23" s="1">
        <f t="shared" si="0"/>
        <v>0</v>
      </c>
      <c r="T23" s="1">
        <f t="shared" si="1"/>
        <v>0</v>
      </c>
      <c r="U23" s="2">
        <f t="shared" si="6"/>
        <v>0</v>
      </c>
    </row>
    <row r="24" spans="1:21" ht="12">
      <c r="A24" s="40" t="s">
        <v>21</v>
      </c>
      <c r="B24" s="3">
        <v>0</v>
      </c>
      <c r="C24" s="1">
        <v>0</v>
      </c>
      <c r="D24" s="1">
        <v>0</v>
      </c>
      <c r="E24" s="1">
        <v>0</v>
      </c>
      <c r="F24" s="2">
        <f t="shared" si="2"/>
        <v>0</v>
      </c>
      <c r="G24" s="3">
        <v>0</v>
      </c>
      <c r="H24" s="1">
        <v>0</v>
      </c>
      <c r="I24" s="1">
        <v>0</v>
      </c>
      <c r="J24" s="1">
        <v>0</v>
      </c>
      <c r="K24" s="2">
        <f t="shared" si="3"/>
        <v>0</v>
      </c>
      <c r="L24" s="3">
        <v>0</v>
      </c>
      <c r="M24" s="1">
        <v>0</v>
      </c>
      <c r="N24" s="1">
        <v>0</v>
      </c>
      <c r="O24" s="1">
        <v>0</v>
      </c>
      <c r="P24" s="2">
        <f t="shared" si="4"/>
        <v>0</v>
      </c>
      <c r="Q24" s="1">
        <f t="shared" si="5"/>
        <v>0</v>
      </c>
      <c r="R24" s="1">
        <f t="shared" si="0"/>
        <v>0</v>
      </c>
      <c r="S24" s="1">
        <f t="shared" si="0"/>
        <v>0</v>
      </c>
      <c r="T24" s="1">
        <f t="shared" si="1"/>
        <v>0</v>
      </c>
      <c r="U24" s="2">
        <f t="shared" si="6"/>
        <v>0</v>
      </c>
    </row>
    <row r="25" spans="1:21" ht="12.75" thickBot="1">
      <c r="A25" s="145" t="s">
        <v>22</v>
      </c>
      <c r="B25" s="3">
        <v>0</v>
      </c>
      <c r="C25" s="1">
        <v>0</v>
      </c>
      <c r="D25" s="1">
        <v>0</v>
      </c>
      <c r="E25" s="1">
        <v>0</v>
      </c>
      <c r="F25" s="2">
        <f t="shared" si="2"/>
        <v>0</v>
      </c>
      <c r="G25" s="3">
        <v>0</v>
      </c>
      <c r="H25" s="1">
        <v>0</v>
      </c>
      <c r="I25" s="1">
        <v>0</v>
      </c>
      <c r="J25" s="1">
        <v>0</v>
      </c>
      <c r="K25" s="2">
        <f t="shared" si="3"/>
        <v>0</v>
      </c>
      <c r="L25" s="3">
        <v>0</v>
      </c>
      <c r="M25" s="1">
        <v>0</v>
      </c>
      <c r="N25" s="1">
        <v>0</v>
      </c>
      <c r="O25" s="1">
        <v>0</v>
      </c>
      <c r="P25" s="2">
        <f t="shared" si="4"/>
        <v>0</v>
      </c>
      <c r="Q25" s="1">
        <f t="shared" si="5"/>
        <v>0</v>
      </c>
      <c r="R25" s="1">
        <f t="shared" si="0"/>
        <v>0</v>
      </c>
      <c r="S25" s="1">
        <f t="shared" si="0"/>
        <v>0</v>
      </c>
      <c r="T25" s="1">
        <f t="shared" si="1"/>
        <v>0</v>
      </c>
      <c r="U25" s="2">
        <f t="shared" si="6"/>
        <v>0</v>
      </c>
    </row>
    <row r="26" spans="1:21" ht="15.75" thickBot="1">
      <c r="A26" s="144" t="s">
        <v>2</v>
      </c>
      <c r="B26" s="6">
        <f>SUM(B5:B25)</f>
        <v>0</v>
      </c>
      <c r="C26" s="4">
        <f aca="true" t="shared" si="7" ref="C26:U26">SUM(C5:C25)</f>
        <v>0</v>
      </c>
      <c r="D26" s="4">
        <f>SUM(D5:D25)</f>
        <v>0</v>
      </c>
      <c r="E26" s="4">
        <f>SUM(E5:E25)</f>
        <v>0</v>
      </c>
      <c r="F26" s="5">
        <f t="shared" si="7"/>
        <v>0</v>
      </c>
      <c r="G26" s="6">
        <f t="shared" si="7"/>
        <v>0</v>
      </c>
      <c r="H26" s="4">
        <f t="shared" si="7"/>
        <v>0</v>
      </c>
      <c r="I26" s="4">
        <f t="shared" si="7"/>
        <v>0</v>
      </c>
      <c r="J26" s="4">
        <f t="shared" si="7"/>
        <v>0</v>
      </c>
      <c r="K26" s="5">
        <f t="shared" si="7"/>
        <v>0</v>
      </c>
      <c r="L26" s="6">
        <f t="shared" si="7"/>
        <v>0</v>
      </c>
      <c r="M26" s="4">
        <f t="shared" si="7"/>
        <v>0</v>
      </c>
      <c r="N26" s="4">
        <f t="shared" si="7"/>
        <v>0</v>
      </c>
      <c r="O26" s="4">
        <f t="shared" si="7"/>
        <v>0</v>
      </c>
      <c r="P26" s="5">
        <f t="shared" si="7"/>
        <v>0</v>
      </c>
      <c r="Q26" s="6">
        <f t="shared" si="7"/>
        <v>0</v>
      </c>
      <c r="R26" s="4">
        <f t="shared" si="7"/>
        <v>0</v>
      </c>
      <c r="S26" s="4">
        <f t="shared" si="7"/>
        <v>0</v>
      </c>
      <c r="T26" s="4">
        <f t="shared" si="7"/>
        <v>0</v>
      </c>
      <c r="U26" s="5">
        <f t="shared" si="7"/>
        <v>0</v>
      </c>
    </row>
    <row r="27" spans="1:21" ht="1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ht="12.75" thickBo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ht="15.75" thickBot="1">
      <c r="A29" s="7" t="s">
        <v>23</v>
      </c>
      <c r="B29" s="72"/>
      <c r="C29" s="72"/>
      <c r="D29" s="72"/>
      <c r="E29" s="72"/>
      <c r="F29" s="73"/>
      <c r="G29" s="8"/>
      <c r="H29" s="8"/>
      <c r="I29" s="8"/>
      <c r="J29" s="8"/>
      <c r="K29" s="39"/>
      <c r="L29" s="41"/>
      <c r="M29" s="8"/>
      <c r="N29" s="8"/>
      <c r="O29" s="8"/>
      <c r="P29" s="39"/>
      <c r="Q29" s="8"/>
      <c r="R29" s="8"/>
      <c r="S29" s="8"/>
      <c r="T29" s="10" t="s">
        <v>2</v>
      </c>
      <c r="U29" s="39"/>
    </row>
    <row r="30" spans="1:21" ht="12.75" customHeight="1">
      <c r="A30" s="74" t="s">
        <v>45</v>
      </c>
      <c r="B30" s="98">
        <f>B16+B17+B18+B22</f>
        <v>0</v>
      </c>
      <c r="C30" s="96">
        <f>C16+C17+C22</f>
        <v>0</v>
      </c>
      <c r="D30" s="96">
        <f>D16+D17+D22</f>
        <v>0</v>
      </c>
      <c r="E30" s="96">
        <f>E16+E17+E22</f>
        <v>0</v>
      </c>
      <c r="F30" s="97">
        <f>F16+F17+F22</f>
        <v>0</v>
      </c>
      <c r="G30" s="98">
        <f>G16+G17+G18+G22</f>
        <v>0</v>
      </c>
      <c r="H30" s="96">
        <f>H16+H17+H22</f>
        <v>0</v>
      </c>
      <c r="I30" s="96">
        <f>I16+I17+I22</f>
        <v>0</v>
      </c>
      <c r="J30" s="96">
        <f>J16+J17+J22</f>
        <v>0</v>
      </c>
      <c r="K30" s="97">
        <f>K16+K17+K22</f>
        <v>0</v>
      </c>
      <c r="L30" s="98">
        <f>L16+L17+L18+L22</f>
        <v>0</v>
      </c>
      <c r="M30" s="96">
        <f>M16+M17+M22</f>
        <v>0</v>
      </c>
      <c r="N30" s="96">
        <f>N16+N17+N22</f>
        <v>0</v>
      </c>
      <c r="O30" s="96">
        <f>O16+O17+O22</f>
        <v>0</v>
      </c>
      <c r="P30" s="97">
        <f>P16+P17+P22</f>
        <v>0</v>
      </c>
      <c r="Q30" s="98">
        <f>Q16+Q17+Q18+Q22</f>
        <v>0</v>
      </c>
      <c r="R30" s="96">
        <f>R16+R17+R22</f>
        <v>0</v>
      </c>
      <c r="S30" s="96">
        <f>S16+S17+S22</f>
        <v>0</v>
      </c>
      <c r="T30" s="96">
        <f>T16+T17+T22</f>
        <v>0</v>
      </c>
      <c r="U30" s="97">
        <f>U16+U17+U22</f>
        <v>0</v>
      </c>
    </row>
    <row r="31" spans="1:21" ht="12">
      <c r="A31" s="53" t="s">
        <v>18</v>
      </c>
      <c r="B31" s="100">
        <f aca="true" t="shared" si="8" ref="B31:U31">B7+B14+B20</f>
        <v>0</v>
      </c>
      <c r="C31" s="101">
        <f t="shared" si="8"/>
        <v>0</v>
      </c>
      <c r="D31" s="101">
        <f t="shared" si="8"/>
        <v>0</v>
      </c>
      <c r="E31" s="101">
        <f t="shared" si="8"/>
        <v>0</v>
      </c>
      <c r="F31" s="102">
        <f t="shared" si="8"/>
        <v>0</v>
      </c>
      <c r="G31" s="100">
        <f t="shared" si="8"/>
        <v>0</v>
      </c>
      <c r="H31" s="101">
        <f t="shared" si="8"/>
        <v>0</v>
      </c>
      <c r="I31" s="101">
        <f t="shared" si="8"/>
        <v>0</v>
      </c>
      <c r="J31" s="101">
        <f t="shared" si="8"/>
        <v>0</v>
      </c>
      <c r="K31" s="102">
        <f t="shared" si="8"/>
        <v>0</v>
      </c>
      <c r="L31" s="100">
        <f t="shared" si="8"/>
        <v>0</v>
      </c>
      <c r="M31" s="101">
        <f t="shared" si="8"/>
        <v>0</v>
      </c>
      <c r="N31" s="101">
        <f t="shared" si="8"/>
        <v>0</v>
      </c>
      <c r="O31" s="101">
        <f t="shared" si="8"/>
        <v>0</v>
      </c>
      <c r="P31" s="102">
        <f t="shared" si="8"/>
        <v>0</v>
      </c>
      <c r="Q31" s="100">
        <f t="shared" si="8"/>
        <v>0</v>
      </c>
      <c r="R31" s="101">
        <f t="shared" si="8"/>
        <v>0</v>
      </c>
      <c r="S31" s="101">
        <f t="shared" si="8"/>
        <v>0</v>
      </c>
      <c r="T31" s="101">
        <f t="shared" si="8"/>
        <v>0</v>
      </c>
      <c r="U31" s="102">
        <f t="shared" si="8"/>
        <v>0</v>
      </c>
    </row>
    <row r="32" spans="1:21" ht="12.75" thickBot="1">
      <c r="A32" s="54" t="s">
        <v>24</v>
      </c>
      <c r="B32" s="71">
        <f aca="true" t="shared" si="9" ref="B32:U32">B11+B12+B13+B19+B21+B24+B25</f>
        <v>0</v>
      </c>
      <c r="C32" s="55">
        <f t="shared" si="9"/>
        <v>0</v>
      </c>
      <c r="D32" s="55">
        <f t="shared" si="9"/>
        <v>0</v>
      </c>
      <c r="E32" s="55">
        <f t="shared" si="9"/>
        <v>0</v>
      </c>
      <c r="F32" s="56">
        <f t="shared" si="9"/>
        <v>0</v>
      </c>
      <c r="G32" s="71">
        <f t="shared" si="9"/>
        <v>0</v>
      </c>
      <c r="H32" s="55">
        <f t="shared" si="9"/>
        <v>0</v>
      </c>
      <c r="I32" s="55">
        <f t="shared" si="9"/>
        <v>0</v>
      </c>
      <c r="J32" s="55">
        <f t="shared" si="9"/>
        <v>0</v>
      </c>
      <c r="K32" s="56">
        <f t="shared" si="9"/>
        <v>0</v>
      </c>
      <c r="L32" s="71">
        <f t="shared" si="9"/>
        <v>0</v>
      </c>
      <c r="M32" s="55">
        <f t="shared" si="9"/>
        <v>0</v>
      </c>
      <c r="N32" s="55">
        <f t="shared" si="9"/>
        <v>0</v>
      </c>
      <c r="O32" s="55">
        <f t="shared" si="9"/>
        <v>0</v>
      </c>
      <c r="P32" s="56">
        <f t="shared" si="9"/>
        <v>0</v>
      </c>
      <c r="Q32" s="71">
        <f t="shared" si="9"/>
        <v>0</v>
      </c>
      <c r="R32" s="55">
        <f t="shared" si="9"/>
        <v>0</v>
      </c>
      <c r="S32" s="55">
        <f t="shared" si="9"/>
        <v>0</v>
      </c>
      <c r="T32" s="55">
        <f t="shared" si="9"/>
        <v>0</v>
      </c>
      <c r="U32" s="56">
        <f t="shared" si="9"/>
        <v>0</v>
      </c>
    </row>
    <row r="33" ht="12.75" thickBot="1"/>
    <row r="34" spans="1:21" ht="13.5" thickBot="1">
      <c r="A34" s="143" t="s">
        <v>51</v>
      </c>
      <c r="B34" s="1"/>
      <c r="C34" s="157">
        <v>0</v>
      </c>
      <c r="D34" s="158">
        <v>0</v>
      </c>
      <c r="E34" s="159">
        <v>0</v>
      </c>
      <c r="F34" s="142">
        <f>SUM(C34:E34)</f>
        <v>0</v>
      </c>
      <c r="G34" s="1"/>
      <c r="H34" s="157">
        <v>0</v>
      </c>
      <c r="I34" s="158">
        <v>0</v>
      </c>
      <c r="J34" s="159">
        <v>0</v>
      </c>
      <c r="K34" s="142">
        <f>SUM(H34:J34)</f>
        <v>0</v>
      </c>
      <c r="L34" s="1"/>
      <c r="M34" s="157">
        <v>0</v>
      </c>
      <c r="N34" s="158">
        <v>0</v>
      </c>
      <c r="O34" s="159">
        <v>0</v>
      </c>
      <c r="P34" s="142">
        <f>SUM(M34:O34)</f>
        <v>0</v>
      </c>
      <c r="Q34" s="1"/>
      <c r="R34" s="157">
        <f>C34+H34+M34</f>
        <v>0</v>
      </c>
      <c r="S34" s="158">
        <f>D34+I34+N34</f>
        <v>0</v>
      </c>
      <c r="T34" s="159">
        <f>E34+J34+O34</f>
        <v>0</v>
      </c>
      <c r="U34" s="142">
        <f>SUM(R34:T34)</f>
        <v>0</v>
      </c>
    </row>
  </sheetData>
  <sheetProtection/>
  <printOptions gridLines="1"/>
  <pageMargins left="0.5" right="0.5" top="1" bottom="1" header="0.51" footer="0.5"/>
  <pageSetup horizontalDpi="600" verticalDpi="600" orientation="landscape" scale="92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A1" sqref="A1"/>
    </sheetView>
  </sheetViews>
  <sheetFormatPr defaultColWidth="8.57421875" defaultRowHeight="12.75"/>
  <cols>
    <col min="1" max="1" width="9.57421875" style="0" customWidth="1"/>
    <col min="2" max="21" width="6.140625" style="0" customWidth="1"/>
  </cols>
  <sheetData>
    <row r="1" spans="1:21" ht="17.25">
      <c r="A1" s="104" t="s">
        <v>0</v>
      </c>
      <c r="B1" s="32"/>
      <c r="C1" s="32"/>
      <c r="D1" s="32"/>
      <c r="E1" s="33"/>
      <c r="F1" s="33"/>
      <c r="G1" s="33" t="s">
        <v>1</v>
      </c>
      <c r="H1" s="33" t="s">
        <v>1</v>
      </c>
      <c r="I1" s="57"/>
      <c r="J1" s="57" t="s">
        <v>1</v>
      </c>
      <c r="K1" s="57" t="s">
        <v>1</v>
      </c>
      <c r="L1" s="36" t="s">
        <v>50</v>
      </c>
      <c r="M1" s="105" t="s">
        <v>61</v>
      </c>
      <c r="N1" s="58"/>
      <c r="O1" s="99"/>
      <c r="P1" s="59"/>
      <c r="Q1" s="59"/>
      <c r="S1" s="59"/>
      <c r="T1" s="33"/>
      <c r="U1" s="162" t="s">
        <v>53</v>
      </c>
    </row>
    <row r="2" spans="1:21" ht="12.75" thickBot="1">
      <c r="A2" s="35" t="s">
        <v>1</v>
      </c>
      <c r="B2" s="62"/>
      <c r="C2" s="62"/>
      <c r="D2" s="62"/>
      <c r="E2" s="9"/>
      <c r="F2" s="9"/>
      <c r="G2" s="9"/>
      <c r="H2" s="9"/>
      <c r="I2" s="9"/>
      <c r="J2" s="9"/>
      <c r="K2" s="9"/>
      <c r="L2" s="63"/>
      <c r="M2" s="9"/>
      <c r="N2" s="9"/>
      <c r="O2" s="9"/>
      <c r="P2" s="9"/>
      <c r="Q2" s="9"/>
      <c r="R2" s="9"/>
      <c r="S2" s="9"/>
      <c r="T2" s="9"/>
      <c r="U2" s="64"/>
    </row>
    <row r="3" spans="1:21" ht="15">
      <c r="A3" s="41"/>
      <c r="B3" s="75" t="s">
        <v>1</v>
      </c>
      <c r="C3" s="60"/>
      <c r="D3" s="160" t="s">
        <v>1</v>
      </c>
      <c r="E3" s="76" t="s">
        <v>1</v>
      </c>
      <c r="F3" s="77"/>
      <c r="G3" s="60"/>
      <c r="H3" s="60"/>
      <c r="I3" s="161" t="s">
        <v>1</v>
      </c>
      <c r="J3" s="76" t="s">
        <v>1</v>
      </c>
      <c r="K3" s="60"/>
      <c r="L3" s="154"/>
      <c r="M3" s="146"/>
      <c r="N3" s="146" t="s">
        <v>1</v>
      </c>
      <c r="O3" s="147"/>
      <c r="P3" s="146"/>
      <c r="Q3" s="154"/>
      <c r="R3" s="146"/>
      <c r="S3" s="146"/>
      <c r="T3" s="10" t="s">
        <v>2</v>
      </c>
      <c r="U3" s="148"/>
    </row>
    <row r="4" spans="1:21" ht="12.75" thickBot="1">
      <c r="A4" s="61"/>
      <c r="B4" s="149" t="s">
        <v>41</v>
      </c>
      <c r="C4" s="150" t="s">
        <v>40</v>
      </c>
      <c r="D4" s="150" t="s">
        <v>46</v>
      </c>
      <c r="E4" s="150" t="s">
        <v>3</v>
      </c>
      <c r="F4" s="151" t="s">
        <v>2</v>
      </c>
      <c r="G4" s="150" t="s">
        <v>41</v>
      </c>
      <c r="H4" s="150" t="s">
        <v>40</v>
      </c>
      <c r="I4" s="150" t="s">
        <v>46</v>
      </c>
      <c r="J4" s="150" t="s">
        <v>3</v>
      </c>
      <c r="K4" s="150" t="s">
        <v>2</v>
      </c>
      <c r="L4" s="155" t="s">
        <v>41</v>
      </c>
      <c r="M4" s="152" t="s">
        <v>40</v>
      </c>
      <c r="N4" s="152" t="s">
        <v>46</v>
      </c>
      <c r="O4" s="152" t="s">
        <v>3</v>
      </c>
      <c r="P4" s="152" t="s">
        <v>2</v>
      </c>
      <c r="Q4" s="155" t="s">
        <v>41</v>
      </c>
      <c r="R4" s="152" t="s">
        <v>40</v>
      </c>
      <c r="S4" s="152" t="s">
        <v>46</v>
      </c>
      <c r="T4" s="152" t="s">
        <v>3</v>
      </c>
      <c r="U4" s="153" t="s">
        <v>2</v>
      </c>
    </row>
    <row r="5" spans="1:21" ht="12">
      <c r="A5" s="40" t="s">
        <v>48</v>
      </c>
      <c r="B5" s="3">
        <v>0</v>
      </c>
      <c r="C5" s="1">
        <v>0</v>
      </c>
      <c r="D5" s="1">
        <v>0</v>
      </c>
      <c r="E5" s="1">
        <v>0</v>
      </c>
      <c r="F5" s="1">
        <f>SUM(B5:E5)</f>
        <v>0</v>
      </c>
      <c r="G5" s="3">
        <v>0</v>
      </c>
      <c r="H5" s="1">
        <v>0</v>
      </c>
      <c r="I5" s="1">
        <v>0</v>
      </c>
      <c r="J5" s="1">
        <v>0</v>
      </c>
      <c r="K5" s="1">
        <f>SUM(G5:J5)</f>
        <v>0</v>
      </c>
      <c r="L5" s="3">
        <v>0</v>
      </c>
      <c r="M5" s="1">
        <v>0</v>
      </c>
      <c r="N5" s="1">
        <v>0</v>
      </c>
      <c r="O5" s="1">
        <v>0</v>
      </c>
      <c r="P5" s="1">
        <f>SUM(L5:O5)</f>
        <v>0</v>
      </c>
      <c r="Q5" s="3">
        <f>+B5+G5+L5</f>
        <v>0</v>
      </c>
      <c r="R5" s="1">
        <f>+C5+H5+M5</f>
        <v>0</v>
      </c>
      <c r="S5" s="1">
        <f>+D5+I5+N5</f>
        <v>0</v>
      </c>
      <c r="T5" s="156">
        <f>+E5+J5+O5</f>
        <v>0</v>
      </c>
      <c r="U5" s="65">
        <f>SUM(Q5:T5)</f>
        <v>0</v>
      </c>
    </row>
    <row r="6" spans="1:21" ht="12">
      <c r="A6" s="40" t="s">
        <v>4</v>
      </c>
      <c r="B6" s="3">
        <v>0</v>
      </c>
      <c r="C6" s="1">
        <v>0</v>
      </c>
      <c r="D6" s="1">
        <v>0</v>
      </c>
      <c r="E6" s="1">
        <v>0</v>
      </c>
      <c r="F6" s="2">
        <f>SUM(B6:E6)</f>
        <v>0</v>
      </c>
      <c r="G6" s="3">
        <v>0</v>
      </c>
      <c r="H6" s="1">
        <v>0</v>
      </c>
      <c r="I6" s="1">
        <v>0</v>
      </c>
      <c r="J6" s="1">
        <v>0</v>
      </c>
      <c r="K6" s="2">
        <f>SUM(G6:J6)</f>
        <v>0</v>
      </c>
      <c r="L6" s="3">
        <v>0</v>
      </c>
      <c r="M6" s="1">
        <v>0</v>
      </c>
      <c r="N6" s="1">
        <v>0</v>
      </c>
      <c r="O6" s="1">
        <v>0</v>
      </c>
      <c r="P6" s="2">
        <f>SUM(L6:O6)</f>
        <v>0</v>
      </c>
      <c r="Q6" s="1">
        <v>0</v>
      </c>
      <c r="R6" s="1">
        <f aca="true" t="shared" si="0" ref="R6:S25">+C6+H6+M6</f>
        <v>0</v>
      </c>
      <c r="S6" s="1">
        <f>+D6+I6+N6</f>
        <v>0</v>
      </c>
      <c r="T6" s="1">
        <f aca="true" t="shared" si="1" ref="T6:T25">+E6+J6+O6</f>
        <v>0</v>
      </c>
      <c r="U6" s="2">
        <f>SUM(Q6:T6)</f>
        <v>0</v>
      </c>
    </row>
    <row r="7" spans="1:21" ht="12">
      <c r="A7" s="40" t="s">
        <v>5</v>
      </c>
      <c r="B7" s="3">
        <v>0</v>
      </c>
      <c r="C7" s="1">
        <v>0</v>
      </c>
      <c r="D7" s="1">
        <v>0</v>
      </c>
      <c r="E7" s="1">
        <v>0</v>
      </c>
      <c r="F7" s="2">
        <f aca="true" t="shared" si="2" ref="F7:F25">SUM(B7:E7)</f>
        <v>0</v>
      </c>
      <c r="G7" s="3">
        <v>0</v>
      </c>
      <c r="H7" s="1">
        <v>0</v>
      </c>
      <c r="I7" s="1">
        <v>0</v>
      </c>
      <c r="J7" s="1">
        <v>0</v>
      </c>
      <c r="K7" s="2">
        <f aca="true" t="shared" si="3" ref="K7:K25">SUM(G7:J7)</f>
        <v>0</v>
      </c>
      <c r="L7" s="3">
        <v>0</v>
      </c>
      <c r="M7" s="1">
        <v>0</v>
      </c>
      <c r="N7" s="1">
        <v>0</v>
      </c>
      <c r="O7" s="1">
        <v>0</v>
      </c>
      <c r="P7" s="2">
        <f aca="true" t="shared" si="4" ref="P7:P25">SUM(L7:O7)</f>
        <v>0</v>
      </c>
      <c r="Q7" s="1">
        <f aca="true" t="shared" si="5" ref="Q7:Q25">+B7+G7+L7</f>
        <v>0</v>
      </c>
      <c r="R7" s="1">
        <f t="shared" si="0"/>
        <v>0</v>
      </c>
      <c r="S7" s="1">
        <f t="shared" si="0"/>
        <v>0</v>
      </c>
      <c r="T7" s="1">
        <f t="shared" si="1"/>
        <v>0</v>
      </c>
      <c r="U7" s="2">
        <f aca="true" t="shared" si="6" ref="U7:U25">SUM(Q7:T7)</f>
        <v>0</v>
      </c>
    </row>
    <row r="8" spans="1:21" ht="12">
      <c r="A8" s="40" t="s">
        <v>6</v>
      </c>
      <c r="B8" s="3">
        <v>0</v>
      </c>
      <c r="C8" s="1">
        <v>0</v>
      </c>
      <c r="D8" s="1">
        <v>0</v>
      </c>
      <c r="E8" s="38">
        <v>0</v>
      </c>
      <c r="F8" s="2">
        <f t="shared" si="2"/>
        <v>0</v>
      </c>
      <c r="G8" s="3">
        <v>0</v>
      </c>
      <c r="H8" s="1">
        <v>0</v>
      </c>
      <c r="I8" s="1">
        <v>0</v>
      </c>
      <c r="J8" s="38">
        <v>0</v>
      </c>
      <c r="K8" s="2">
        <f t="shared" si="3"/>
        <v>0</v>
      </c>
      <c r="L8" s="3">
        <v>0</v>
      </c>
      <c r="M8" s="1">
        <v>0</v>
      </c>
      <c r="N8" s="1">
        <v>0</v>
      </c>
      <c r="O8" s="38">
        <v>0</v>
      </c>
      <c r="P8" s="2">
        <f t="shared" si="4"/>
        <v>0</v>
      </c>
      <c r="Q8" s="1">
        <f t="shared" si="5"/>
        <v>0</v>
      </c>
      <c r="R8" s="1">
        <f t="shared" si="0"/>
        <v>0</v>
      </c>
      <c r="S8" s="1">
        <f t="shared" si="0"/>
        <v>0</v>
      </c>
      <c r="T8" s="1">
        <f t="shared" si="1"/>
        <v>0</v>
      </c>
      <c r="U8" s="2">
        <f t="shared" si="6"/>
        <v>0</v>
      </c>
    </row>
    <row r="9" spans="1:21" ht="12">
      <c r="A9" s="40" t="s">
        <v>7</v>
      </c>
      <c r="B9" s="3">
        <v>0</v>
      </c>
      <c r="C9" s="1">
        <v>0</v>
      </c>
      <c r="D9" s="1">
        <v>0</v>
      </c>
      <c r="E9" s="1">
        <v>0</v>
      </c>
      <c r="F9" s="2">
        <f t="shared" si="2"/>
        <v>0</v>
      </c>
      <c r="G9" s="3">
        <v>0</v>
      </c>
      <c r="H9" s="1">
        <v>0</v>
      </c>
      <c r="I9" s="1">
        <v>0</v>
      </c>
      <c r="J9" s="1">
        <v>0</v>
      </c>
      <c r="K9" s="2">
        <f t="shared" si="3"/>
        <v>0</v>
      </c>
      <c r="L9" s="3">
        <v>0</v>
      </c>
      <c r="M9" s="1">
        <v>0</v>
      </c>
      <c r="N9" s="1">
        <v>0</v>
      </c>
      <c r="O9" s="1">
        <v>0</v>
      </c>
      <c r="P9" s="2">
        <f t="shared" si="4"/>
        <v>0</v>
      </c>
      <c r="Q9" s="1">
        <f t="shared" si="5"/>
        <v>0</v>
      </c>
      <c r="R9" s="1">
        <f t="shared" si="0"/>
        <v>0</v>
      </c>
      <c r="S9" s="1">
        <f t="shared" si="0"/>
        <v>0</v>
      </c>
      <c r="T9" s="1">
        <f t="shared" si="1"/>
        <v>0</v>
      </c>
      <c r="U9" s="2">
        <f t="shared" si="6"/>
        <v>0</v>
      </c>
    </row>
    <row r="10" spans="1:21" ht="12">
      <c r="A10" s="40" t="s">
        <v>8</v>
      </c>
      <c r="B10" s="3">
        <v>0</v>
      </c>
      <c r="C10" s="1">
        <v>0</v>
      </c>
      <c r="D10" s="1">
        <v>0</v>
      </c>
      <c r="E10" s="1">
        <v>0</v>
      </c>
      <c r="F10" s="2">
        <f t="shared" si="2"/>
        <v>0</v>
      </c>
      <c r="G10" s="3">
        <v>0</v>
      </c>
      <c r="H10" s="1">
        <v>0</v>
      </c>
      <c r="I10" s="1">
        <v>0</v>
      </c>
      <c r="J10" s="1">
        <v>0</v>
      </c>
      <c r="K10" s="2">
        <f t="shared" si="3"/>
        <v>0</v>
      </c>
      <c r="L10" s="3">
        <v>0</v>
      </c>
      <c r="M10" s="1">
        <v>0</v>
      </c>
      <c r="N10" s="1">
        <v>0</v>
      </c>
      <c r="O10" s="1">
        <v>0</v>
      </c>
      <c r="P10" s="2">
        <f t="shared" si="4"/>
        <v>0</v>
      </c>
      <c r="Q10" s="1">
        <f t="shared" si="5"/>
        <v>0</v>
      </c>
      <c r="R10" s="1">
        <f t="shared" si="0"/>
        <v>0</v>
      </c>
      <c r="S10" s="1">
        <f t="shared" si="0"/>
        <v>0</v>
      </c>
      <c r="T10" s="1">
        <f t="shared" si="1"/>
        <v>0</v>
      </c>
      <c r="U10" s="2">
        <f t="shared" si="6"/>
        <v>0</v>
      </c>
    </row>
    <row r="11" spans="1:21" ht="12">
      <c r="A11" s="40" t="s">
        <v>9</v>
      </c>
      <c r="B11" s="3">
        <v>0</v>
      </c>
      <c r="C11" s="1">
        <v>0</v>
      </c>
      <c r="D11" s="1">
        <v>0</v>
      </c>
      <c r="E11" s="1">
        <v>0</v>
      </c>
      <c r="F11" s="2">
        <f t="shared" si="2"/>
        <v>0</v>
      </c>
      <c r="G11" s="3">
        <v>0</v>
      </c>
      <c r="H11" s="1">
        <v>0</v>
      </c>
      <c r="I11" s="1">
        <v>0</v>
      </c>
      <c r="J11" s="1">
        <v>0</v>
      </c>
      <c r="K11" s="2">
        <f t="shared" si="3"/>
        <v>0</v>
      </c>
      <c r="L11" s="3">
        <v>0</v>
      </c>
      <c r="M11" s="1">
        <v>0</v>
      </c>
      <c r="N11" s="1">
        <v>0</v>
      </c>
      <c r="O11" s="1">
        <v>0</v>
      </c>
      <c r="P11" s="2">
        <f t="shared" si="4"/>
        <v>0</v>
      </c>
      <c r="Q11" s="1">
        <f t="shared" si="5"/>
        <v>0</v>
      </c>
      <c r="R11" s="1">
        <f t="shared" si="0"/>
        <v>0</v>
      </c>
      <c r="S11" s="1">
        <f t="shared" si="0"/>
        <v>0</v>
      </c>
      <c r="T11" s="1">
        <f t="shared" si="1"/>
        <v>0</v>
      </c>
      <c r="U11" s="2">
        <f t="shared" si="6"/>
        <v>0</v>
      </c>
    </row>
    <row r="12" spans="1:21" ht="12">
      <c r="A12" s="40" t="s">
        <v>10</v>
      </c>
      <c r="B12" s="3">
        <v>0</v>
      </c>
      <c r="C12" s="1">
        <v>0</v>
      </c>
      <c r="D12" s="1">
        <v>0</v>
      </c>
      <c r="E12" s="1">
        <v>0</v>
      </c>
      <c r="F12" s="2">
        <f t="shared" si="2"/>
        <v>0</v>
      </c>
      <c r="G12" s="3">
        <v>0</v>
      </c>
      <c r="H12" s="1">
        <v>0</v>
      </c>
      <c r="I12" s="1">
        <v>0</v>
      </c>
      <c r="J12" s="1">
        <v>0</v>
      </c>
      <c r="K12" s="2">
        <f t="shared" si="3"/>
        <v>0</v>
      </c>
      <c r="L12" s="3">
        <v>0</v>
      </c>
      <c r="M12" s="1">
        <v>0</v>
      </c>
      <c r="N12" s="1">
        <v>0</v>
      </c>
      <c r="O12" s="1">
        <v>0</v>
      </c>
      <c r="P12" s="2">
        <f t="shared" si="4"/>
        <v>0</v>
      </c>
      <c r="Q12" s="1">
        <f t="shared" si="5"/>
        <v>0</v>
      </c>
      <c r="R12" s="1">
        <f t="shared" si="0"/>
        <v>0</v>
      </c>
      <c r="S12" s="1">
        <f t="shared" si="0"/>
        <v>0</v>
      </c>
      <c r="T12" s="1">
        <f t="shared" si="1"/>
        <v>0</v>
      </c>
      <c r="U12" s="2">
        <f t="shared" si="6"/>
        <v>0</v>
      </c>
    </row>
    <row r="13" spans="1:21" ht="12">
      <c r="A13" s="40" t="s">
        <v>11</v>
      </c>
      <c r="B13" s="3">
        <v>0</v>
      </c>
      <c r="C13" s="1">
        <v>0</v>
      </c>
      <c r="D13" s="1">
        <v>0</v>
      </c>
      <c r="E13" s="1">
        <v>0</v>
      </c>
      <c r="F13" s="2">
        <f t="shared" si="2"/>
        <v>0</v>
      </c>
      <c r="G13" s="3">
        <v>0</v>
      </c>
      <c r="H13" s="1">
        <v>0</v>
      </c>
      <c r="I13" s="1">
        <v>0</v>
      </c>
      <c r="J13" s="1">
        <v>0</v>
      </c>
      <c r="K13" s="2">
        <f t="shared" si="3"/>
        <v>0</v>
      </c>
      <c r="L13" s="3">
        <v>0</v>
      </c>
      <c r="M13" s="1">
        <v>0</v>
      </c>
      <c r="N13" s="1">
        <v>0</v>
      </c>
      <c r="O13" s="1">
        <v>0</v>
      </c>
      <c r="P13" s="2">
        <f t="shared" si="4"/>
        <v>0</v>
      </c>
      <c r="Q13" s="1">
        <f t="shared" si="5"/>
        <v>0</v>
      </c>
      <c r="R13" s="1">
        <f t="shared" si="0"/>
        <v>0</v>
      </c>
      <c r="S13" s="1">
        <f t="shared" si="0"/>
        <v>0</v>
      </c>
      <c r="T13" s="1">
        <f t="shared" si="1"/>
        <v>0</v>
      </c>
      <c r="U13" s="2">
        <f t="shared" si="6"/>
        <v>0</v>
      </c>
    </row>
    <row r="14" spans="1:21" ht="12">
      <c r="A14" s="40" t="s">
        <v>12</v>
      </c>
      <c r="B14" s="3">
        <v>0</v>
      </c>
      <c r="C14" s="1">
        <v>0</v>
      </c>
      <c r="D14" s="1">
        <v>0</v>
      </c>
      <c r="E14" s="1">
        <v>0</v>
      </c>
      <c r="F14" s="2">
        <f t="shared" si="2"/>
        <v>0</v>
      </c>
      <c r="G14" s="3">
        <v>0</v>
      </c>
      <c r="H14" s="1">
        <v>0</v>
      </c>
      <c r="I14" s="1">
        <v>0</v>
      </c>
      <c r="J14" s="1">
        <v>0</v>
      </c>
      <c r="K14" s="2">
        <f t="shared" si="3"/>
        <v>0</v>
      </c>
      <c r="L14" s="3">
        <v>0</v>
      </c>
      <c r="M14" s="1">
        <v>0</v>
      </c>
      <c r="N14" s="1">
        <v>0</v>
      </c>
      <c r="O14" s="1">
        <v>0</v>
      </c>
      <c r="P14" s="2">
        <f t="shared" si="4"/>
        <v>0</v>
      </c>
      <c r="Q14" s="1">
        <f t="shared" si="5"/>
        <v>0</v>
      </c>
      <c r="R14" s="1">
        <f t="shared" si="0"/>
        <v>0</v>
      </c>
      <c r="S14" s="1">
        <f t="shared" si="0"/>
        <v>0</v>
      </c>
      <c r="T14" s="1">
        <f t="shared" si="1"/>
        <v>0</v>
      </c>
      <c r="U14" s="2">
        <f t="shared" si="6"/>
        <v>0</v>
      </c>
    </row>
    <row r="15" spans="1:21" ht="12">
      <c r="A15" s="40" t="s">
        <v>13</v>
      </c>
      <c r="B15" s="3">
        <v>0</v>
      </c>
      <c r="C15" s="1">
        <v>0</v>
      </c>
      <c r="D15" s="1">
        <v>0</v>
      </c>
      <c r="E15" s="1">
        <v>0</v>
      </c>
      <c r="F15" s="2">
        <f t="shared" si="2"/>
        <v>0</v>
      </c>
      <c r="G15" s="3">
        <v>0</v>
      </c>
      <c r="H15" s="1">
        <v>0</v>
      </c>
      <c r="I15" s="1">
        <v>0</v>
      </c>
      <c r="J15" s="1">
        <v>0</v>
      </c>
      <c r="K15" s="2">
        <f t="shared" si="3"/>
        <v>0</v>
      </c>
      <c r="L15" s="3">
        <v>0</v>
      </c>
      <c r="M15" s="1">
        <v>0</v>
      </c>
      <c r="N15" s="1">
        <v>0</v>
      </c>
      <c r="O15" s="1">
        <v>0</v>
      </c>
      <c r="P15" s="2">
        <f t="shared" si="4"/>
        <v>0</v>
      </c>
      <c r="Q15" s="1">
        <f t="shared" si="5"/>
        <v>0</v>
      </c>
      <c r="R15" s="1">
        <f t="shared" si="0"/>
        <v>0</v>
      </c>
      <c r="S15" s="1">
        <f t="shared" si="0"/>
        <v>0</v>
      </c>
      <c r="T15" s="1">
        <f t="shared" si="1"/>
        <v>0</v>
      </c>
      <c r="U15" s="2">
        <f t="shared" si="6"/>
        <v>0</v>
      </c>
    </row>
    <row r="16" spans="1:21" ht="12">
      <c r="A16" s="40" t="s">
        <v>14</v>
      </c>
      <c r="B16" s="3">
        <v>0</v>
      </c>
      <c r="C16" s="1">
        <v>0</v>
      </c>
      <c r="D16" s="1">
        <v>0</v>
      </c>
      <c r="E16" s="1">
        <v>0</v>
      </c>
      <c r="F16" s="2">
        <f t="shared" si="2"/>
        <v>0</v>
      </c>
      <c r="G16" s="3">
        <v>0</v>
      </c>
      <c r="H16" s="1">
        <v>0</v>
      </c>
      <c r="I16" s="1">
        <v>0</v>
      </c>
      <c r="J16" s="1">
        <v>0</v>
      </c>
      <c r="K16" s="2">
        <f t="shared" si="3"/>
        <v>0</v>
      </c>
      <c r="L16" s="3">
        <v>0</v>
      </c>
      <c r="M16" s="1">
        <v>0</v>
      </c>
      <c r="N16" s="1">
        <v>0</v>
      </c>
      <c r="O16" s="1">
        <v>0</v>
      </c>
      <c r="P16" s="2">
        <f t="shared" si="4"/>
        <v>0</v>
      </c>
      <c r="Q16" s="1">
        <f t="shared" si="5"/>
        <v>0</v>
      </c>
      <c r="R16" s="1">
        <f t="shared" si="0"/>
        <v>0</v>
      </c>
      <c r="S16" s="1">
        <f t="shared" si="0"/>
        <v>0</v>
      </c>
      <c r="T16" s="1">
        <f t="shared" si="1"/>
        <v>0</v>
      </c>
      <c r="U16" s="2">
        <f t="shared" si="6"/>
        <v>0</v>
      </c>
    </row>
    <row r="17" spans="1:21" ht="12">
      <c r="A17" s="40" t="s">
        <v>15</v>
      </c>
      <c r="B17" s="3">
        <v>0</v>
      </c>
      <c r="C17" s="1">
        <v>0</v>
      </c>
      <c r="D17" s="1">
        <v>0</v>
      </c>
      <c r="E17" s="1">
        <v>0</v>
      </c>
      <c r="F17" s="2">
        <f t="shared" si="2"/>
        <v>0</v>
      </c>
      <c r="G17" s="3">
        <v>0</v>
      </c>
      <c r="H17" s="1">
        <v>0</v>
      </c>
      <c r="I17" s="1">
        <v>0</v>
      </c>
      <c r="J17" s="1">
        <v>0</v>
      </c>
      <c r="K17" s="2">
        <f t="shared" si="3"/>
        <v>0</v>
      </c>
      <c r="L17" s="3">
        <v>0</v>
      </c>
      <c r="M17" s="1">
        <v>0</v>
      </c>
      <c r="N17" s="1">
        <v>0</v>
      </c>
      <c r="O17" s="1">
        <v>0</v>
      </c>
      <c r="P17" s="2">
        <f t="shared" si="4"/>
        <v>0</v>
      </c>
      <c r="Q17" s="1">
        <f t="shared" si="5"/>
        <v>0</v>
      </c>
      <c r="R17" s="1">
        <f t="shared" si="0"/>
        <v>0</v>
      </c>
      <c r="S17" s="1">
        <f t="shared" si="0"/>
        <v>0</v>
      </c>
      <c r="T17" s="1">
        <f t="shared" si="1"/>
        <v>0</v>
      </c>
      <c r="U17" s="2">
        <f t="shared" si="6"/>
        <v>0</v>
      </c>
    </row>
    <row r="18" spans="1:21" ht="12">
      <c r="A18" s="40" t="s">
        <v>16</v>
      </c>
      <c r="B18" s="3">
        <v>0</v>
      </c>
      <c r="C18" s="1">
        <v>0</v>
      </c>
      <c r="D18" s="1">
        <v>0</v>
      </c>
      <c r="E18" s="1">
        <v>0</v>
      </c>
      <c r="F18" s="2">
        <f t="shared" si="2"/>
        <v>0</v>
      </c>
      <c r="G18" s="3">
        <v>0</v>
      </c>
      <c r="H18" s="1">
        <v>0</v>
      </c>
      <c r="I18" s="1">
        <v>0</v>
      </c>
      <c r="J18" s="1">
        <v>0</v>
      </c>
      <c r="K18" s="2">
        <f t="shared" si="3"/>
        <v>0</v>
      </c>
      <c r="L18" s="3">
        <v>0</v>
      </c>
      <c r="M18" s="1">
        <v>0</v>
      </c>
      <c r="N18" s="1">
        <v>0</v>
      </c>
      <c r="O18" s="1">
        <v>0</v>
      </c>
      <c r="P18" s="2">
        <f t="shared" si="4"/>
        <v>0</v>
      </c>
      <c r="Q18" s="1">
        <f t="shared" si="5"/>
        <v>0</v>
      </c>
      <c r="R18" s="1">
        <f t="shared" si="0"/>
        <v>0</v>
      </c>
      <c r="S18" s="1">
        <f t="shared" si="0"/>
        <v>0</v>
      </c>
      <c r="T18" s="1">
        <f t="shared" si="1"/>
        <v>0</v>
      </c>
      <c r="U18" s="2">
        <f t="shared" si="6"/>
        <v>0</v>
      </c>
    </row>
    <row r="19" spans="1:21" ht="12">
      <c r="A19" s="40" t="s">
        <v>17</v>
      </c>
      <c r="B19" s="3">
        <v>0</v>
      </c>
      <c r="C19" s="1">
        <v>0</v>
      </c>
      <c r="D19" s="1">
        <v>0</v>
      </c>
      <c r="E19" s="1">
        <v>0</v>
      </c>
      <c r="F19" s="2">
        <f t="shared" si="2"/>
        <v>0</v>
      </c>
      <c r="G19" s="3">
        <v>0</v>
      </c>
      <c r="H19" s="1">
        <v>0</v>
      </c>
      <c r="I19" s="1">
        <v>0</v>
      </c>
      <c r="J19" s="1">
        <v>0</v>
      </c>
      <c r="K19" s="2">
        <f t="shared" si="3"/>
        <v>0</v>
      </c>
      <c r="L19" s="3">
        <v>0</v>
      </c>
      <c r="M19" s="1">
        <v>0</v>
      </c>
      <c r="N19" s="1">
        <v>0</v>
      </c>
      <c r="O19" s="1">
        <v>0</v>
      </c>
      <c r="P19" s="2">
        <f t="shared" si="4"/>
        <v>0</v>
      </c>
      <c r="Q19" s="1">
        <f t="shared" si="5"/>
        <v>0</v>
      </c>
      <c r="R19" s="1">
        <f t="shared" si="0"/>
        <v>0</v>
      </c>
      <c r="S19" s="1">
        <f t="shared" si="0"/>
        <v>0</v>
      </c>
      <c r="T19" s="1">
        <f t="shared" si="1"/>
        <v>0</v>
      </c>
      <c r="U19" s="2">
        <f t="shared" si="6"/>
        <v>0</v>
      </c>
    </row>
    <row r="20" spans="1:21" ht="12">
      <c r="A20" s="40" t="s">
        <v>18</v>
      </c>
      <c r="B20" s="3">
        <v>0</v>
      </c>
      <c r="C20" s="1">
        <v>0</v>
      </c>
      <c r="D20" s="1">
        <v>0</v>
      </c>
      <c r="E20" s="1">
        <v>0</v>
      </c>
      <c r="F20" s="2">
        <f t="shared" si="2"/>
        <v>0</v>
      </c>
      <c r="G20" s="3">
        <v>0</v>
      </c>
      <c r="H20" s="1">
        <v>0</v>
      </c>
      <c r="I20" s="1">
        <v>0</v>
      </c>
      <c r="J20" s="1">
        <v>0</v>
      </c>
      <c r="K20" s="2">
        <f t="shared" si="3"/>
        <v>0</v>
      </c>
      <c r="L20" s="3">
        <v>0</v>
      </c>
      <c r="M20" s="1">
        <v>0</v>
      </c>
      <c r="N20" s="1">
        <v>0</v>
      </c>
      <c r="O20" s="1">
        <v>0</v>
      </c>
      <c r="P20" s="2">
        <f t="shared" si="4"/>
        <v>0</v>
      </c>
      <c r="Q20" s="1">
        <f t="shared" si="5"/>
        <v>0</v>
      </c>
      <c r="R20" s="1">
        <f t="shared" si="0"/>
        <v>0</v>
      </c>
      <c r="S20" s="1">
        <f t="shared" si="0"/>
        <v>0</v>
      </c>
      <c r="T20" s="1">
        <f t="shared" si="1"/>
        <v>0</v>
      </c>
      <c r="U20" s="2">
        <f t="shared" si="6"/>
        <v>0</v>
      </c>
    </row>
    <row r="21" spans="1:21" ht="12">
      <c r="A21" s="40" t="s">
        <v>19</v>
      </c>
      <c r="B21" s="3">
        <v>0</v>
      </c>
      <c r="C21" s="1">
        <v>0</v>
      </c>
      <c r="D21" s="1">
        <v>0</v>
      </c>
      <c r="E21" s="1">
        <v>0</v>
      </c>
      <c r="F21" s="2">
        <f t="shared" si="2"/>
        <v>0</v>
      </c>
      <c r="G21" s="3">
        <v>0</v>
      </c>
      <c r="H21" s="1">
        <v>0</v>
      </c>
      <c r="I21" s="1">
        <v>0</v>
      </c>
      <c r="J21" s="1">
        <v>0</v>
      </c>
      <c r="K21" s="2">
        <f t="shared" si="3"/>
        <v>0</v>
      </c>
      <c r="L21" s="3">
        <v>0</v>
      </c>
      <c r="M21" s="1">
        <v>0</v>
      </c>
      <c r="N21" s="1">
        <v>0</v>
      </c>
      <c r="O21" s="1">
        <v>0</v>
      </c>
      <c r="P21" s="2">
        <f t="shared" si="4"/>
        <v>0</v>
      </c>
      <c r="Q21" s="1">
        <f t="shared" si="5"/>
        <v>0</v>
      </c>
      <c r="R21" s="1">
        <f t="shared" si="0"/>
        <v>0</v>
      </c>
      <c r="S21" s="1">
        <f t="shared" si="0"/>
        <v>0</v>
      </c>
      <c r="T21" s="1">
        <f t="shared" si="1"/>
        <v>0</v>
      </c>
      <c r="U21" s="2">
        <f t="shared" si="6"/>
        <v>0</v>
      </c>
    </row>
    <row r="22" spans="1:21" ht="12">
      <c r="A22" s="40" t="s">
        <v>43</v>
      </c>
      <c r="B22" s="3">
        <v>0</v>
      </c>
      <c r="C22" s="1">
        <v>0</v>
      </c>
      <c r="D22" s="1">
        <v>0</v>
      </c>
      <c r="E22" s="1">
        <v>0</v>
      </c>
      <c r="F22" s="2">
        <f t="shared" si="2"/>
        <v>0</v>
      </c>
      <c r="G22" s="3">
        <v>0</v>
      </c>
      <c r="H22" s="1">
        <v>0</v>
      </c>
      <c r="I22" s="1">
        <v>0</v>
      </c>
      <c r="J22" s="1">
        <v>0</v>
      </c>
      <c r="K22" s="2">
        <f t="shared" si="3"/>
        <v>0</v>
      </c>
      <c r="L22" s="3">
        <v>0</v>
      </c>
      <c r="M22" s="1">
        <v>0</v>
      </c>
      <c r="N22" s="1">
        <v>0</v>
      </c>
      <c r="O22" s="1">
        <v>0</v>
      </c>
      <c r="P22" s="2">
        <f t="shared" si="4"/>
        <v>0</v>
      </c>
      <c r="Q22" s="1">
        <f t="shared" si="5"/>
        <v>0</v>
      </c>
      <c r="R22" s="1">
        <f t="shared" si="0"/>
        <v>0</v>
      </c>
      <c r="S22" s="1">
        <f t="shared" si="0"/>
        <v>0</v>
      </c>
      <c r="T22" s="1">
        <f t="shared" si="1"/>
        <v>0</v>
      </c>
      <c r="U22" s="2">
        <f t="shared" si="6"/>
        <v>0</v>
      </c>
    </row>
    <row r="23" spans="1:21" ht="12">
      <c r="A23" s="40" t="s">
        <v>20</v>
      </c>
      <c r="B23" s="3">
        <v>0</v>
      </c>
      <c r="C23" s="1">
        <v>0</v>
      </c>
      <c r="D23" s="1">
        <v>0</v>
      </c>
      <c r="E23" s="1">
        <v>0</v>
      </c>
      <c r="F23" s="2">
        <f t="shared" si="2"/>
        <v>0</v>
      </c>
      <c r="G23" s="3">
        <v>0</v>
      </c>
      <c r="H23" s="1">
        <v>0</v>
      </c>
      <c r="I23" s="1">
        <v>0</v>
      </c>
      <c r="J23" s="1">
        <v>0</v>
      </c>
      <c r="K23" s="2">
        <f t="shared" si="3"/>
        <v>0</v>
      </c>
      <c r="L23" s="3">
        <v>0</v>
      </c>
      <c r="M23" s="1">
        <v>0</v>
      </c>
      <c r="N23" s="1">
        <v>0</v>
      </c>
      <c r="O23" s="1">
        <v>0</v>
      </c>
      <c r="P23" s="2">
        <f t="shared" si="4"/>
        <v>0</v>
      </c>
      <c r="Q23" s="1">
        <f t="shared" si="5"/>
        <v>0</v>
      </c>
      <c r="R23" s="1">
        <f t="shared" si="0"/>
        <v>0</v>
      </c>
      <c r="S23" s="1">
        <f t="shared" si="0"/>
        <v>0</v>
      </c>
      <c r="T23" s="1">
        <f t="shared" si="1"/>
        <v>0</v>
      </c>
      <c r="U23" s="2">
        <f t="shared" si="6"/>
        <v>0</v>
      </c>
    </row>
    <row r="24" spans="1:21" ht="12">
      <c r="A24" s="40" t="s">
        <v>21</v>
      </c>
      <c r="B24" s="3">
        <v>0</v>
      </c>
      <c r="C24" s="1">
        <v>0</v>
      </c>
      <c r="D24" s="1">
        <v>0</v>
      </c>
      <c r="E24" s="1">
        <v>0</v>
      </c>
      <c r="F24" s="2">
        <f t="shared" si="2"/>
        <v>0</v>
      </c>
      <c r="G24" s="3">
        <v>0</v>
      </c>
      <c r="H24" s="1">
        <v>0</v>
      </c>
      <c r="I24" s="1">
        <v>0</v>
      </c>
      <c r="J24" s="1">
        <v>0</v>
      </c>
      <c r="K24" s="2">
        <f t="shared" si="3"/>
        <v>0</v>
      </c>
      <c r="L24" s="3">
        <v>0</v>
      </c>
      <c r="M24" s="1">
        <v>0</v>
      </c>
      <c r="N24" s="1">
        <v>0</v>
      </c>
      <c r="O24" s="1">
        <v>0</v>
      </c>
      <c r="P24" s="2">
        <f t="shared" si="4"/>
        <v>0</v>
      </c>
      <c r="Q24" s="1">
        <f t="shared" si="5"/>
        <v>0</v>
      </c>
      <c r="R24" s="1">
        <f t="shared" si="0"/>
        <v>0</v>
      </c>
      <c r="S24" s="1">
        <f t="shared" si="0"/>
        <v>0</v>
      </c>
      <c r="T24" s="1">
        <f t="shared" si="1"/>
        <v>0</v>
      </c>
      <c r="U24" s="2">
        <f t="shared" si="6"/>
        <v>0</v>
      </c>
    </row>
    <row r="25" spans="1:21" ht="12.75" thickBot="1">
      <c r="A25" s="145" t="s">
        <v>22</v>
      </c>
      <c r="B25" s="3">
        <v>0</v>
      </c>
      <c r="C25" s="1">
        <v>0</v>
      </c>
      <c r="D25" s="1">
        <v>0</v>
      </c>
      <c r="E25" s="1">
        <v>0</v>
      </c>
      <c r="F25" s="2">
        <f t="shared" si="2"/>
        <v>0</v>
      </c>
      <c r="G25" s="3">
        <v>0</v>
      </c>
      <c r="H25" s="1">
        <v>0</v>
      </c>
      <c r="I25" s="1">
        <v>0</v>
      </c>
      <c r="J25" s="1">
        <v>0</v>
      </c>
      <c r="K25" s="2">
        <f t="shared" si="3"/>
        <v>0</v>
      </c>
      <c r="L25" s="3">
        <v>0</v>
      </c>
      <c r="M25" s="1">
        <v>0</v>
      </c>
      <c r="N25" s="1">
        <v>0</v>
      </c>
      <c r="O25" s="1">
        <v>0</v>
      </c>
      <c r="P25" s="2">
        <f t="shared" si="4"/>
        <v>0</v>
      </c>
      <c r="Q25" s="1">
        <f t="shared" si="5"/>
        <v>0</v>
      </c>
      <c r="R25" s="1">
        <f t="shared" si="0"/>
        <v>0</v>
      </c>
      <c r="S25" s="1">
        <f t="shared" si="0"/>
        <v>0</v>
      </c>
      <c r="T25" s="1">
        <f t="shared" si="1"/>
        <v>0</v>
      </c>
      <c r="U25" s="2">
        <f t="shared" si="6"/>
        <v>0</v>
      </c>
    </row>
    <row r="26" spans="1:21" ht="15.75" thickBot="1">
      <c r="A26" s="144" t="s">
        <v>2</v>
      </c>
      <c r="B26" s="6">
        <f>SUM(B5:B25)</f>
        <v>0</v>
      </c>
      <c r="C26" s="4">
        <f>SUM(C5:C25)</f>
        <v>0</v>
      </c>
      <c r="D26" s="4">
        <f>SUM(D5:D25)</f>
        <v>0</v>
      </c>
      <c r="E26" s="4">
        <f>SUM(E5:E25)</f>
        <v>0</v>
      </c>
      <c r="F26" s="5">
        <f aca="true" t="shared" si="7" ref="F26:U26">SUM(F5:F25)</f>
        <v>0</v>
      </c>
      <c r="G26" s="6">
        <f t="shared" si="7"/>
        <v>0</v>
      </c>
      <c r="H26" s="4">
        <f>SUM(H5:H25)</f>
        <v>0</v>
      </c>
      <c r="I26" s="4">
        <f>SUM(I5:I25)</f>
        <v>0</v>
      </c>
      <c r="J26" s="4">
        <f t="shared" si="7"/>
        <v>0</v>
      </c>
      <c r="K26" s="5">
        <f t="shared" si="7"/>
        <v>0</v>
      </c>
      <c r="L26" s="6">
        <f t="shared" si="7"/>
        <v>0</v>
      </c>
      <c r="M26" s="4">
        <f t="shared" si="7"/>
        <v>0</v>
      </c>
      <c r="N26" s="4">
        <f t="shared" si="7"/>
        <v>0</v>
      </c>
      <c r="O26" s="4">
        <f t="shared" si="7"/>
        <v>0</v>
      </c>
      <c r="P26" s="5">
        <f t="shared" si="7"/>
        <v>0</v>
      </c>
      <c r="Q26" s="6">
        <f t="shared" si="7"/>
        <v>0</v>
      </c>
      <c r="R26" s="4">
        <f t="shared" si="7"/>
        <v>0</v>
      </c>
      <c r="S26" s="4">
        <f t="shared" si="7"/>
        <v>0</v>
      </c>
      <c r="T26" s="4">
        <f t="shared" si="7"/>
        <v>0</v>
      </c>
      <c r="U26" s="5">
        <f t="shared" si="7"/>
        <v>0</v>
      </c>
    </row>
    <row r="27" spans="1:21" ht="1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ht="12.75" thickBo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ht="15.75" thickBot="1">
      <c r="A29" s="7" t="s">
        <v>23</v>
      </c>
      <c r="B29" s="72"/>
      <c r="C29" s="72"/>
      <c r="D29" s="72"/>
      <c r="E29" s="72"/>
      <c r="F29" s="73"/>
      <c r="G29" s="8"/>
      <c r="H29" s="8"/>
      <c r="I29" s="8"/>
      <c r="J29" s="8"/>
      <c r="K29" s="39"/>
      <c r="L29" s="41"/>
      <c r="M29" s="8"/>
      <c r="N29" s="8"/>
      <c r="O29" s="8"/>
      <c r="P29" s="39"/>
      <c r="Q29" s="8"/>
      <c r="R29" s="8"/>
      <c r="S29" s="8"/>
      <c r="T29" s="10" t="s">
        <v>2</v>
      </c>
      <c r="U29" s="39"/>
    </row>
    <row r="30" spans="1:21" ht="12.75" customHeight="1">
      <c r="A30" s="74" t="s">
        <v>45</v>
      </c>
      <c r="B30" s="98">
        <f>B16+B17+B18+B22</f>
        <v>0</v>
      </c>
      <c r="C30" s="96">
        <f>C16+C17+C22</f>
        <v>0</v>
      </c>
      <c r="D30" s="96">
        <f>D16+D17+D22</f>
        <v>0</v>
      </c>
      <c r="E30" s="96">
        <f>E16+E17+E22</f>
        <v>0</v>
      </c>
      <c r="F30" s="97">
        <f>F16+F17+F22</f>
        <v>0</v>
      </c>
      <c r="G30" s="98">
        <f>G16+G17+G18+G22</f>
        <v>0</v>
      </c>
      <c r="H30" s="96">
        <f>H16+H17+H22</f>
        <v>0</v>
      </c>
      <c r="I30" s="96">
        <f>I16+I17+I22</f>
        <v>0</v>
      </c>
      <c r="J30" s="96">
        <f>J16+J17+J22</f>
        <v>0</v>
      </c>
      <c r="K30" s="97">
        <f>K16+K17+K22</f>
        <v>0</v>
      </c>
      <c r="L30" s="98">
        <f>L16+L17+L18+L22</f>
        <v>0</v>
      </c>
      <c r="M30" s="96">
        <f>M16+M17+M22</f>
        <v>0</v>
      </c>
      <c r="N30" s="96">
        <f>N16+N17+N22</f>
        <v>0</v>
      </c>
      <c r="O30" s="96">
        <f>O16+O17+O22</f>
        <v>0</v>
      </c>
      <c r="P30" s="97">
        <f>P16+P17+P22</f>
        <v>0</v>
      </c>
      <c r="Q30" s="98">
        <f>Q16+Q17+Q18+Q22</f>
        <v>0</v>
      </c>
      <c r="R30" s="96">
        <f>R16+R17+R22</f>
        <v>0</v>
      </c>
      <c r="S30" s="96">
        <f>S16+S17+S22</f>
        <v>0</v>
      </c>
      <c r="T30" s="96">
        <f>T16+T17+T22</f>
        <v>0</v>
      </c>
      <c r="U30" s="97">
        <f>U16+U17+U22</f>
        <v>0</v>
      </c>
    </row>
    <row r="31" spans="1:21" ht="12">
      <c r="A31" s="53" t="s">
        <v>18</v>
      </c>
      <c r="B31" s="100">
        <f aca="true" t="shared" si="8" ref="B31:U31">B7+B14+B20</f>
        <v>0</v>
      </c>
      <c r="C31" s="101">
        <f t="shared" si="8"/>
        <v>0</v>
      </c>
      <c r="D31" s="101">
        <f t="shared" si="8"/>
        <v>0</v>
      </c>
      <c r="E31" s="101">
        <f t="shared" si="8"/>
        <v>0</v>
      </c>
      <c r="F31" s="102">
        <f t="shared" si="8"/>
        <v>0</v>
      </c>
      <c r="G31" s="100">
        <f t="shared" si="8"/>
        <v>0</v>
      </c>
      <c r="H31" s="101">
        <f t="shared" si="8"/>
        <v>0</v>
      </c>
      <c r="I31" s="101">
        <f t="shared" si="8"/>
        <v>0</v>
      </c>
      <c r="J31" s="101">
        <f t="shared" si="8"/>
        <v>0</v>
      </c>
      <c r="K31" s="102">
        <f t="shared" si="8"/>
        <v>0</v>
      </c>
      <c r="L31" s="100">
        <f t="shared" si="8"/>
        <v>0</v>
      </c>
      <c r="M31" s="101">
        <f t="shared" si="8"/>
        <v>0</v>
      </c>
      <c r="N31" s="101">
        <f t="shared" si="8"/>
        <v>0</v>
      </c>
      <c r="O31" s="101">
        <f t="shared" si="8"/>
        <v>0</v>
      </c>
      <c r="P31" s="102">
        <f t="shared" si="8"/>
        <v>0</v>
      </c>
      <c r="Q31" s="100">
        <f t="shared" si="8"/>
        <v>0</v>
      </c>
      <c r="R31" s="101">
        <f t="shared" si="8"/>
        <v>0</v>
      </c>
      <c r="S31" s="101">
        <f t="shared" si="8"/>
        <v>0</v>
      </c>
      <c r="T31" s="101">
        <f t="shared" si="8"/>
        <v>0</v>
      </c>
      <c r="U31" s="102">
        <f t="shared" si="8"/>
        <v>0</v>
      </c>
    </row>
    <row r="32" spans="1:21" ht="12.75" thickBot="1">
      <c r="A32" s="54" t="s">
        <v>24</v>
      </c>
      <c r="B32" s="71">
        <f aca="true" t="shared" si="9" ref="B32:U32">B11+B12+B13+B19+B21+B24+B25</f>
        <v>0</v>
      </c>
      <c r="C32" s="55">
        <f t="shared" si="9"/>
        <v>0</v>
      </c>
      <c r="D32" s="55">
        <f t="shared" si="9"/>
        <v>0</v>
      </c>
      <c r="E32" s="55">
        <f t="shared" si="9"/>
        <v>0</v>
      </c>
      <c r="F32" s="56">
        <f t="shared" si="9"/>
        <v>0</v>
      </c>
      <c r="G32" s="71">
        <f t="shared" si="9"/>
        <v>0</v>
      </c>
      <c r="H32" s="55">
        <f t="shared" si="9"/>
        <v>0</v>
      </c>
      <c r="I32" s="55">
        <f t="shared" si="9"/>
        <v>0</v>
      </c>
      <c r="J32" s="55">
        <f t="shared" si="9"/>
        <v>0</v>
      </c>
      <c r="K32" s="56">
        <f t="shared" si="9"/>
        <v>0</v>
      </c>
      <c r="L32" s="71">
        <f t="shared" si="9"/>
        <v>0</v>
      </c>
      <c r="M32" s="55">
        <f t="shared" si="9"/>
        <v>0</v>
      </c>
      <c r="N32" s="55">
        <f t="shared" si="9"/>
        <v>0</v>
      </c>
      <c r="O32" s="55">
        <f t="shared" si="9"/>
        <v>0</v>
      </c>
      <c r="P32" s="56">
        <f t="shared" si="9"/>
        <v>0</v>
      </c>
      <c r="Q32" s="71">
        <f t="shared" si="9"/>
        <v>0</v>
      </c>
      <c r="R32" s="55">
        <f t="shared" si="9"/>
        <v>0</v>
      </c>
      <c r="S32" s="55">
        <f t="shared" si="9"/>
        <v>0</v>
      </c>
      <c r="T32" s="55">
        <f t="shared" si="9"/>
        <v>0</v>
      </c>
      <c r="U32" s="56">
        <f t="shared" si="9"/>
        <v>0</v>
      </c>
    </row>
    <row r="33" ht="12.75" thickBot="1"/>
    <row r="34" spans="1:21" ht="13.5" thickBot="1">
      <c r="A34" s="143" t="s">
        <v>51</v>
      </c>
      <c r="B34" s="1"/>
      <c r="C34" s="157">
        <v>0</v>
      </c>
      <c r="D34" s="158">
        <v>0</v>
      </c>
      <c r="E34" s="159">
        <v>0</v>
      </c>
      <c r="F34" s="142">
        <f>SUM(C34:E34)</f>
        <v>0</v>
      </c>
      <c r="G34" s="1"/>
      <c r="H34" s="157">
        <v>0</v>
      </c>
      <c r="I34" s="158">
        <v>0</v>
      </c>
      <c r="J34" s="159">
        <v>0</v>
      </c>
      <c r="K34" s="142">
        <f>SUM(H34:J34)</f>
        <v>0</v>
      </c>
      <c r="L34" s="1"/>
      <c r="M34" s="157">
        <v>0</v>
      </c>
      <c r="N34" s="158">
        <v>0</v>
      </c>
      <c r="O34" s="159">
        <v>0</v>
      </c>
      <c r="P34" s="142">
        <f>SUM(M34:O34)</f>
        <v>0</v>
      </c>
      <c r="Q34" s="1"/>
      <c r="R34" s="157">
        <f>C34+H34+M34</f>
        <v>0</v>
      </c>
      <c r="S34" s="158">
        <f>D34+I34+N34</f>
        <v>0</v>
      </c>
      <c r="T34" s="159">
        <f>E34+J34+O34</f>
        <v>0</v>
      </c>
      <c r="U34" s="142">
        <f>SUM(R34:T34)</f>
        <v>0</v>
      </c>
    </row>
  </sheetData>
  <sheetProtection/>
  <printOptions gridLines="1"/>
  <pageMargins left="0.5" right="0.5" top="1" bottom="1" header="0.51" footer="0.5"/>
  <pageSetup horizontalDpi="600" verticalDpi="600" orientation="landscape" scale="92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A1" sqref="A1"/>
    </sheetView>
  </sheetViews>
  <sheetFormatPr defaultColWidth="8.57421875" defaultRowHeight="12.75"/>
  <cols>
    <col min="1" max="1" width="9.57421875" style="0" customWidth="1"/>
    <col min="2" max="21" width="6.140625" style="0" customWidth="1"/>
  </cols>
  <sheetData>
    <row r="1" spans="1:21" ht="17.25">
      <c r="A1" s="104" t="s">
        <v>0</v>
      </c>
      <c r="B1" s="32"/>
      <c r="C1" s="32"/>
      <c r="D1" s="32"/>
      <c r="E1" s="33"/>
      <c r="F1" s="33"/>
      <c r="G1" s="33" t="s">
        <v>1</v>
      </c>
      <c r="H1" s="33" t="s">
        <v>1</v>
      </c>
      <c r="I1" s="57"/>
      <c r="J1" s="57" t="s">
        <v>1</v>
      </c>
      <c r="K1" s="57" t="s">
        <v>1</v>
      </c>
      <c r="L1" s="36"/>
      <c r="M1" s="105" t="s">
        <v>62</v>
      </c>
      <c r="N1" s="58"/>
      <c r="P1" s="59"/>
      <c r="Q1" s="59"/>
      <c r="S1" s="59"/>
      <c r="T1" s="33"/>
      <c r="U1" s="162" t="s">
        <v>53</v>
      </c>
    </row>
    <row r="2" spans="1:21" ht="12.75" thickBot="1">
      <c r="A2" s="35" t="s">
        <v>1</v>
      </c>
      <c r="B2" s="62"/>
      <c r="C2" s="62"/>
      <c r="D2" s="62"/>
      <c r="E2" s="9"/>
      <c r="F2" s="9"/>
      <c r="G2" s="9"/>
      <c r="H2" s="9"/>
      <c r="I2" s="9"/>
      <c r="J2" s="9"/>
      <c r="K2" s="9"/>
      <c r="L2" s="63"/>
      <c r="M2" s="9"/>
      <c r="N2" s="9"/>
      <c r="O2" s="9"/>
      <c r="P2" s="9"/>
      <c r="Q2" s="9"/>
      <c r="R2" s="9"/>
      <c r="S2" s="9"/>
      <c r="T2" s="9"/>
      <c r="U2" s="64"/>
    </row>
    <row r="3" spans="1:21" ht="15">
      <c r="A3" s="41"/>
      <c r="B3" s="75" t="s">
        <v>1</v>
      </c>
      <c r="C3" s="60"/>
      <c r="D3" s="160" t="s">
        <v>1</v>
      </c>
      <c r="E3" s="76" t="s">
        <v>1</v>
      </c>
      <c r="F3" s="77"/>
      <c r="G3" s="60"/>
      <c r="H3" s="60"/>
      <c r="I3" s="161" t="s">
        <v>1</v>
      </c>
      <c r="J3" s="76" t="s">
        <v>1</v>
      </c>
      <c r="K3" s="60"/>
      <c r="L3" s="154"/>
      <c r="M3" s="146"/>
      <c r="N3" s="146" t="s">
        <v>1</v>
      </c>
      <c r="O3" s="147"/>
      <c r="P3" s="146"/>
      <c r="Q3" s="154"/>
      <c r="R3" s="146"/>
      <c r="S3" s="146"/>
      <c r="T3" s="10" t="s">
        <v>2</v>
      </c>
      <c r="U3" s="148"/>
    </row>
    <row r="4" spans="1:21" ht="12.75" thickBot="1">
      <c r="A4" s="61"/>
      <c r="B4" s="149" t="s">
        <v>41</v>
      </c>
      <c r="C4" s="150" t="s">
        <v>40</v>
      </c>
      <c r="D4" s="150" t="s">
        <v>46</v>
      </c>
      <c r="E4" s="150" t="s">
        <v>3</v>
      </c>
      <c r="F4" s="151" t="s">
        <v>2</v>
      </c>
      <c r="G4" s="150" t="s">
        <v>41</v>
      </c>
      <c r="H4" s="150" t="s">
        <v>40</v>
      </c>
      <c r="I4" s="150" t="s">
        <v>46</v>
      </c>
      <c r="J4" s="150" t="s">
        <v>3</v>
      </c>
      <c r="K4" s="150" t="s">
        <v>2</v>
      </c>
      <c r="L4" s="155" t="s">
        <v>41</v>
      </c>
      <c r="M4" s="152" t="s">
        <v>40</v>
      </c>
      <c r="N4" s="152" t="s">
        <v>46</v>
      </c>
      <c r="O4" s="152" t="s">
        <v>3</v>
      </c>
      <c r="P4" s="152" t="s">
        <v>2</v>
      </c>
      <c r="Q4" s="155" t="s">
        <v>41</v>
      </c>
      <c r="R4" s="152" t="s">
        <v>40</v>
      </c>
      <c r="S4" s="152" t="s">
        <v>46</v>
      </c>
      <c r="T4" s="152" t="s">
        <v>3</v>
      </c>
      <c r="U4" s="153" t="s">
        <v>2</v>
      </c>
    </row>
    <row r="5" spans="1:21" ht="12">
      <c r="A5" s="40" t="s">
        <v>48</v>
      </c>
      <c r="B5" s="3">
        <v>0</v>
      </c>
      <c r="C5" s="1">
        <v>0</v>
      </c>
      <c r="D5" s="1">
        <v>0</v>
      </c>
      <c r="E5" s="1">
        <v>0</v>
      </c>
      <c r="F5" s="1">
        <f>SUM(B5:E5)</f>
        <v>0</v>
      </c>
      <c r="G5" s="3">
        <v>0</v>
      </c>
      <c r="H5" s="1">
        <v>0</v>
      </c>
      <c r="I5" s="1">
        <v>0</v>
      </c>
      <c r="J5" s="1">
        <v>0</v>
      </c>
      <c r="K5" s="1">
        <f>SUM(G5:J5)</f>
        <v>0</v>
      </c>
      <c r="L5" s="3">
        <v>0</v>
      </c>
      <c r="M5" s="1">
        <v>0</v>
      </c>
      <c r="N5" s="1">
        <v>0</v>
      </c>
      <c r="O5" s="1">
        <v>0</v>
      </c>
      <c r="P5" s="1">
        <f>SUM(L5:O5)</f>
        <v>0</v>
      </c>
      <c r="Q5" s="3">
        <f>+B5+G5+L5</f>
        <v>0</v>
      </c>
      <c r="R5" s="1">
        <f>+C5+H5+M5</f>
        <v>0</v>
      </c>
      <c r="S5" s="1">
        <f>+D5+I5+N5</f>
        <v>0</v>
      </c>
      <c r="T5" s="156">
        <f>+E5+J5+O5</f>
        <v>0</v>
      </c>
      <c r="U5" s="65">
        <f>SUM(Q5:T5)</f>
        <v>0</v>
      </c>
    </row>
    <row r="6" spans="1:21" ht="12">
      <c r="A6" s="40" t="s">
        <v>4</v>
      </c>
      <c r="B6" s="3">
        <v>0</v>
      </c>
      <c r="C6" s="1">
        <v>0</v>
      </c>
      <c r="D6" s="1">
        <v>0</v>
      </c>
      <c r="E6" s="1">
        <v>0</v>
      </c>
      <c r="F6" s="2">
        <f>SUM(B6:E6)</f>
        <v>0</v>
      </c>
      <c r="G6" s="3">
        <v>0</v>
      </c>
      <c r="H6" s="1">
        <v>0</v>
      </c>
      <c r="I6" s="1">
        <v>0</v>
      </c>
      <c r="J6" s="1">
        <v>0</v>
      </c>
      <c r="K6" s="2">
        <f>SUM(G6:J6)</f>
        <v>0</v>
      </c>
      <c r="L6" s="3">
        <v>0</v>
      </c>
      <c r="M6" s="1">
        <v>0</v>
      </c>
      <c r="N6" s="1">
        <v>0</v>
      </c>
      <c r="O6" s="1">
        <v>0</v>
      </c>
      <c r="P6" s="2">
        <f>SUM(L6:O6)</f>
        <v>0</v>
      </c>
      <c r="Q6" s="1">
        <v>0</v>
      </c>
      <c r="R6" s="1">
        <f aca="true" t="shared" si="0" ref="R6:S25">+C6+H6+M6</f>
        <v>0</v>
      </c>
      <c r="S6" s="1">
        <f>+D6+I6+N6</f>
        <v>0</v>
      </c>
      <c r="T6" s="1">
        <f aca="true" t="shared" si="1" ref="T6:T25">+E6+J6+O6</f>
        <v>0</v>
      </c>
      <c r="U6" s="2">
        <f>SUM(Q6:T6)</f>
        <v>0</v>
      </c>
    </row>
    <row r="7" spans="1:21" ht="12">
      <c r="A7" s="40" t="s">
        <v>5</v>
      </c>
      <c r="B7" s="3">
        <v>0</v>
      </c>
      <c r="C7" s="1">
        <v>0</v>
      </c>
      <c r="D7" s="1">
        <v>0</v>
      </c>
      <c r="E7" s="1">
        <v>0</v>
      </c>
      <c r="F7" s="2">
        <f aca="true" t="shared" si="2" ref="F7:F25">SUM(B7:E7)</f>
        <v>0</v>
      </c>
      <c r="G7" s="3">
        <v>0</v>
      </c>
      <c r="H7" s="1">
        <v>0</v>
      </c>
      <c r="I7" s="1">
        <v>0</v>
      </c>
      <c r="J7" s="1">
        <v>0</v>
      </c>
      <c r="K7" s="2">
        <f aca="true" t="shared" si="3" ref="K7:K25">SUM(G7:J7)</f>
        <v>0</v>
      </c>
      <c r="L7" s="3">
        <v>0</v>
      </c>
      <c r="M7" s="1">
        <v>0</v>
      </c>
      <c r="N7" s="1">
        <v>0</v>
      </c>
      <c r="O7" s="1">
        <v>0</v>
      </c>
      <c r="P7" s="2">
        <f aca="true" t="shared" si="4" ref="P7:P25">SUM(L7:O7)</f>
        <v>0</v>
      </c>
      <c r="Q7" s="1">
        <f aca="true" t="shared" si="5" ref="Q7:Q25">+B7+G7+L7</f>
        <v>0</v>
      </c>
      <c r="R7" s="1">
        <f t="shared" si="0"/>
        <v>0</v>
      </c>
      <c r="S7" s="1">
        <f t="shared" si="0"/>
        <v>0</v>
      </c>
      <c r="T7" s="1">
        <f t="shared" si="1"/>
        <v>0</v>
      </c>
      <c r="U7" s="2">
        <f aca="true" t="shared" si="6" ref="U7:U25">SUM(Q7:T7)</f>
        <v>0</v>
      </c>
    </row>
    <row r="8" spans="1:21" ht="12">
      <c r="A8" s="40" t="s">
        <v>6</v>
      </c>
      <c r="B8" s="3">
        <v>0</v>
      </c>
      <c r="C8" s="1">
        <v>0</v>
      </c>
      <c r="D8" s="1">
        <v>0</v>
      </c>
      <c r="E8" s="38">
        <v>0</v>
      </c>
      <c r="F8" s="2">
        <f t="shared" si="2"/>
        <v>0</v>
      </c>
      <c r="G8" s="3">
        <v>0</v>
      </c>
      <c r="H8" s="1">
        <v>0</v>
      </c>
      <c r="I8" s="1">
        <v>0</v>
      </c>
      <c r="J8" s="38">
        <v>0</v>
      </c>
      <c r="K8" s="2">
        <f t="shared" si="3"/>
        <v>0</v>
      </c>
      <c r="L8" s="3">
        <v>0</v>
      </c>
      <c r="M8" s="1">
        <v>0</v>
      </c>
      <c r="N8" s="1">
        <v>0</v>
      </c>
      <c r="O8" s="38">
        <v>0</v>
      </c>
      <c r="P8" s="2">
        <f t="shared" si="4"/>
        <v>0</v>
      </c>
      <c r="Q8" s="1">
        <f t="shared" si="5"/>
        <v>0</v>
      </c>
      <c r="R8" s="1">
        <f t="shared" si="0"/>
        <v>0</v>
      </c>
      <c r="S8" s="1">
        <f t="shared" si="0"/>
        <v>0</v>
      </c>
      <c r="T8" s="1">
        <f t="shared" si="1"/>
        <v>0</v>
      </c>
      <c r="U8" s="2">
        <f t="shared" si="6"/>
        <v>0</v>
      </c>
    </row>
    <row r="9" spans="1:21" ht="12">
      <c r="A9" s="40" t="s">
        <v>7</v>
      </c>
      <c r="B9" s="3">
        <v>0</v>
      </c>
      <c r="C9" s="1">
        <v>0</v>
      </c>
      <c r="D9" s="1">
        <v>0</v>
      </c>
      <c r="E9" s="1">
        <v>0</v>
      </c>
      <c r="F9" s="2">
        <f t="shared" si="2"/>
        <v>0</v>
      </c>
      <c r="G9" s="3">
        <v>0</v>
      </c>
      <c r="H9" s="1">
        <v>0</v>
      </c>
      <c r="I9" s="1">
        <v>0</v>
      </c>
      <c r="J9" s="1">
        <v>0</v>
      </c>
      <c r="K9" s="2">
        <f t="shared" si="3"/>
        <v>0</v>
      </c>
      <c r="L9" s="3">
        <v>0</v>
      </c>
      <c r="M9" s="1">
        <v>0</v>
      </c>
      <c r="N9" s="1">
        <v>0</v>
      </c>
      <c r="O9" s="1">
        <v>0</v>
      </c>
      <c r="P9" s="2">
        <f t="shared" si="4"/>
        <v>0</v>
      </c>
      <c r="Q9" s="1">
        <f t="shared" si="5"/>
        <v>0</v>
      </c>
      <c r="R9" s="1">
        <f t="shared" si="0"/>
        <v>0</v>
      </c>
      <c r="S9" s="1">
        <f t="shared" si="0"/>
        <v>0</v>
      </c>
      <c r="T9" s="1">
        <f t="shared" si="1"/>
        <v>0</v>
      </c>
      <c r="U9" s="2">
        <f t="shared" si="6"/>
        <v>0</v>
      </c>
    </row>
    <row r="10" spans="1:21" ht="12">
      <c r="A10" s="40" t="s">
        <v>8</v>
      </c>
      <c r="B10" s="3">
        <v>0</v>
      </c>
      <c r="C10" s="1">
        <v>0</v>
      </c>
      <c r="D10" s="1">
        <v>0</v>
      </c>
      <c r="E10" s="1">
        <v>0</v>
      </c>
      <c r="F10" s="2">
        <f t="shared" si="2"/>
        <v>0</v>
      </c>
      <c r="G10" s="3">
        <v>0</v>
      </c>
      <c r="H10" s="1">
        <v>0</v>
      </c>
      <c r="I10" s="1">
        <v>0</v>
      </c>
      <c r="J10" s="1">
        <v>0</v>
      </c>
      <c r="K10" s="2">
        <f t="shared" si="3"/>
        <v>0</v>
      </c>
      <c r="L10" s="3">
        <v>0</v>
      </c>
      <c r="M10" s="1">
        <v>0</v>
      </c>
      <c r="N10" s="1">
        <v>0</v>
      </c>
      <c r="O10" s="1">
        <v>0</v>
      </c>
      <c r="P10" s="2">
        <f t="shared" si="4"/>
        <v>0</v>
      </c>
      <c r="Q10" s="1">
        <f t="shared" si="5"/>
        <v>0</v>
      </c>
      <c r="R10" s="1">
        <f t="shared" si="0"/>
        <v>0</v>
      </c>
      <c r="S10" s="1">
        <f t="shared" si="0"/>
        <v>0</v>
      </c>
      <c r="T10" s="1">
        <f t="shared" si="1"/>
        <v>0</v>
      </c>
      <c r="U10" s="2">
        <f t="shared" si="6"/>
        <v>0</v>
      </c>
    </row>
    <row r="11" spans="1:21" ht="12">
      <c r="A11" s="40" t="s">
        <v>9</v>
      </c>
      <c r="B11" s="3">
        <v>0</v>
      </c>
      <c r="C11" s="1">
        <v>0</v>
      </c>
      <c r="D11" s="1">
        <v>0</v>
      </c>
      <c r="E11" s="1">
        <v>0</v>
      </c>
      <c r="F11" s="2">
        <f t="shared" si="2"/>
        <v>0</v>
      </c>
      <c r="G11" s="3">
        <v>0</v>
      </c>
      <c r="H11" s="1">
        <v>0</v>
      </c>
      <c r="I11" s="1">
        <v>0</v>
      </c>
      <c r="J11" s="1">
        <v>0</v>
      </c>
      <c r="K11" s="2">
        <f t="shared" si="3"/>
        <v>0</v>
      </c>
      <c r="L11" s="3">
        <v>0</v>
      </c>
      <c r="M11" s="1">
        <v>0</v>
      </c>
      <c r="N11" s="1">
        <v>0</v>
      </c>
      <c r="O11" s="1">
        <v>0</v>
      </c>
      <c r="P11" s="2">
        <f t="shared" si="4"/>
        <v>0</v>
      </c>
      <c r="Q11" s="1">
        <f t="shared" si="5"/>
        <v>0</v>
      </c>
      <c r="R11" s="1">
        <f t="shared" si="0"/>
        <v>0</v>
      </c>
      <c r="S11" s="1">
        <f t="shared" si="0"/>
        <v>0</v>
      </c>
      <c r="T11" s="1">
        <f t="shared" si="1"/>
        <v>0</v>
      </c>
      <c r="U11" s="2">
        <f t="shared" si="6"/>
        <v>0</v>
      </c>
    </row>
    <row r="12" spans="1:21" ht="12">
      <c r="A12" s="40" t="s">
        <v>10</v>
      </c>
      <c r="B12" s="3">
        <v>0</v>
      </c>
      <c r="C12" s="1">
        <v>0</v>
      </c>
      <c r="D12" s="1">
        <v>0</v>
      </c>
      <c r="E12" s="1">
        <v>0</v>
      </c>
      <c r="F12" s="2">
        <f t="shared" si="2"/>
        <v>0</v>
      </c>
      <c r="G12" s="3">
        <v>0</v>
      </c>
      <c r="H12" s="1">
        <v>0</v>
      </c>
      <c r="I12" s="1">
        <v>0</v>
      </c>
      <c r="J12" s="1">
        <v>0</v>
      </c>
      <c r="K12" s="2">
        <f t="shared" si="3"/>
        <v>0</v>
      </c>
      <c r="L12" s="3">
        <v>0</v>
      </c>
      <c r="M12" s="1">
        <v>0</v>
      </c>
      <c r="N12" s="1">
        <v>0</v>
      </c>
      <c r="O12" s="1">
        <v>0</v>
      </c>
      <c r="P12" s="2">
        <f t="shared" si="4"/>
        <v>0</v>
      </c>
      <c r="Q12" s="1">
        <f t="shared" si="5"/>
        <v>0</v>
      </c>
      <c r="R12" s="1">
        <f t="shared" si="0"/>
        <v>0</v>
      </c>
      <c r="S12" s="1">
        <f t="shared" si="0"/>
        <v>0</v>
      </c>
      <c r="T12" s="1">
        <f t="shared" si="1"/>
        <v>0</v>
      </c>
      <c r="U12" s="2">
        <f t="shared" si="6"/>
        <v>0</v>
      </c>
    </row>
    <row r="13" spans="1:21" ht="12">
      <c r="A13" s="40" t="s">
        <v>11</v>
      </c>
      <c r="B13" s="3">
        <v>0</v>
      </c>
      <c r="C13" s="1">
        <v>0</v>
      </c>
      <c r="D13" s="1">
        <v>0</v>
      </c>
      <c r="E13" s="1">
        <v>0</v>
      </c>
      <c r="F13" s="2">
        <f t="shared" si="2"/>
        <v>0</v>
      </c>
      <c r="G13" s="3">
        <v>0</v>
      </c>
      <c r="H13" s="1">
        <v>0</v>
      </c>
      <c r="I13" s="1">
        <v>0</v>
      </c>
      <c r="J13" s="1">
        <v>0</v>
      </c>
      <c r="K13" s="2">
        <f t="shared" si="3"/>
        <v>0</v>
      </c>
      <c r="L13" s="3">
        <v>0</v>
      </c>
      <c r="M13" s="1">
        <v>0</v>
      </c>
      <c r="N13" s="1">
        <v>0</v>
      </c>
      <c r="O13" s="1">
        <v>0</v>
      </c>
      <c r="P13" s="2">
        <f t="shared" si="4"/>
        <v>0</v>
      </c>
      <c r="Q13" s="1">
        <f t="shared" si="5"/>
        <v>0</v>
      </c>
      <c r="R13" s="1">
        <f t="shared" si="0"/>
        <v>0</v>
      </c>
      <c r="S13" s="1">
        <f t="shared" si="0"/>
        <v>0</v>
      </c>
      <c r="T13" s="1">
        <f t="shared" si="1"/>
        <v>0</v>
      </c>
      <c r="U13" s="2">
        <f t="shared" si="6"/>
        <v>0</v>
      </c>
    </row>
    <row r="14" spans="1:21" ht="12">
      <c r="A14" s="40" t="s">
        <v>12</v>
      </c>
      <c r="B14" s="3">
        <v>0</v>
      </c>
      <c r="C14" s="1">
        <v>0</v>
      </c>
      <c r="D14" s="1">
        <v>0</v>
      </c>
      <c r="E14" s="1">
        <v>0</v>
      </c>
      <c r="F14" s="2">
        <f t="shared" si="2"/>
        <v>0</v>
      </c>
      <c r="G14" s="3">
        <v>0</v>
      </c>
      <c r="H14" s="1">
        <v>0</v>
      </c>
      <c r="I14" s="1">
        <v>0</v>
      </c>
      <c r="J14" s="1">
        <v>0</v>
      </c>
      <c r="K14" s="2">
        <f t="shared" si="3"/>
        <v>0</v>
      </c>
      <c r="L14" s="3">
        <v>0</v>
      </c>
      <c r="M14" s="1">
        <v>0</v>
      </c>
      <c r="N14" s="1">
        <v>0</v>
      </c>
      <c r="O14" s="1">
        <v>0</v>
      </c>
      <c r="P14" s="2">
        <f t="shared" si="4"/>
        <v>0</v>
      </c>
      <c r="Q14" s="1">
        <f t="shared" si="5"/>
        <v>0</v>
      </c>
      <c r="R14" s="1">
        <f t="shared" si="0"/>
        <v>0</v>
      </c>
      <c r="S14" s="1">
        <f t="shared" si="0"/>
        <v>0</v>
      </c>
      <c r="T14" s="1">
        <f t="shared" si="1"/>
        <v>0</v>
      </c>
      <c r="U14" s="2">
        <f t="shared" si="6"/>
        <v>0</v>
      </c>
    </row>
    <row r="15" spans="1:21" ht="12">
      <c r="A15" s="40" t="s">
        <v>13</v>
      </c>
      <c r="B15" s="3">
        <v>0</v>
      </c>
      <c r="C15" s="1">
        <v>0</v>
      </c>
      <c r="D15" s="1">
        <v>0</v>
      </c>
      <c r="E15" s="1">
        <v>0</v>
      </c>
      <c r="F15" s="2">
        <f t="shared" si="2"/>
        <v>0</v>
      </c>
      <c r="G15" s="3">
        <v>0</v>
      </c>
      <c r="H15" s="1">
        <v>0</v>
      </c>
      <c r="I15" s="1">
        <v>0</v>
      </c>
      <c r="J15" s="1">
        <v>0</v>
      </c>
      <c r="K15" s="2">
        <f t="shared" si="3"/>
        <v>0</v>
      </c>
      <c r="L15" s="3">
        <v>0</v>
      </c>
      <c r="M15" s="1">
        <v>0</v>
      </c>
      <c r="N15" s="1">
        <v>0</v>
      </c>
      <c r="O15" s="1">
        <v>0</v>
      </c>
      <c r="P15" s="2">
        <f t="shared" si="4"/>
        <v>0</v>
      </c>
      <c r="Q15" s="1">
        <f t="shared" si="5"/>
        <v>0</v>
      </c>
      <c r="R15" s="1">
        <f t="shared" si="0"/>
        <v>0</v>
      </c>
      <c r="S15" s="1">
        <f t="shared" si="0"/>
        <v>0</v>
      </c>
      <c r="T15" s="1">
        <f t="shared" si="1"/>
        <v>0</v>
      </c>
      <c r="U15" s="2">
        <f t="shared" si="6"/>
        <v>0</v>
      </c>
    </row>
    <row r="16" spans="1:21" ht="12">
      <c r="A16" s="40" t="s">
        <v>14</v>
      </c>
      <c r="B16" s="3">
        <v>0</v>
      </c>
      <c r="C16" s="1">
        <v>0</v>
      </c>
      <c r="D16" s="1">
        <v>0</v>
      </c>
      <c r="E16" s="1">
        <v>0</v>
      </c>
      <c r="F16" s="2">
        <f t="shared" si="2"/>
        <v>0</v>
      </c>
      <c r="G16" s="3">
        <v>0</v>
      </c>
      <c r="H16" s="1">
        <v>0</v>
      </c>
      <c r="I16" s="1">
        <v>0</v>
      </c>
      <c r="J16" s="1">
        <v>0</v>
      </c>
      <c r="K16" s="2">
        <f t="shared" si="3"/>
        <v>0</v>
      </c>
      <c r="L16" s="3">
        <v>0</v>
      </c>
      <c r="M16" s="1">
        <v>0</v>
      </c>
      <c r="N16" s="1">
        <v>0</v>
      </c>
      <c r="O16" s="1">
        <v>0</v>
      </c>
      <c r="P16" s="2">
        <f t="shared" si="4"/>
        <v>0</v>
      </c>
      <c r="Q16" s="1">
        <f t="shared" si="5"/>
        <v>0</v>
      </c>
      <c r="R16" s="1">
        <f t="shared" si="0"/>
        <v>0</v>
      </c>
      <c r="S16" s="1">
        <f t="shared" si="0"/>
        <v>0</v>
      </c>
      <c r="T16" s="1">
        <f t="shared" si="1"/>
        <v>0</v>
      </c>
      <c r="U16" s="2">
        <f t="shared" si="6"/>
        <v>0</v>
      </c>
    </row>
    <row r="17" spans="1:21" ht="12">
      <c r="A17" s="40" t="s">
        <v>15</v>
      </c>
      <c r="B17" s="3">
        <v>0</v>
      </c>
      <c r="C17" s="1">
        <v>0</v>
      </c>
      <c r="D17" s="1">
        <v>0</v>
      </c>
      <c r="E17" s="1">
        <v>0</v>
      </c>
      <c r="F17" s="2">
        <f t="shared" si="2"/>
        <v>0</v>
      </c>
      <c r="G17" s="3">
        <v>0</v>
      </c>
      <c r="H17" s="1">
        <v>0</v>
      </c>
      <c r="I17" s="1">
        <v>0</v>
      </c>
      <c r="J17" s="1">
        <v>0</v>
      </c>
      <c r="K17" s="2">
        <f t="shared" si="3"/>
        <v>0</v>
      </c>
      <c r="L17" s="3">
        <v>0</v>
      </c>
      <c r="M17" s="1">
        <v>0</v>
      </c>
      <c r="N17" s="1">
        <v>0</v>
      </c>
      <c r="O17" s="1">
        <v>0</v>
      </c>
      <c r="P17" s="2">
        <f t="shared" si="4"/>
        <v>0</v>
      </c>
      <c r="Q17" s="1">
        <f t="shared" si="5"/>
        <v>0</v>
      </c>
      <c r="R17" s="1">
        <f t="shared" si="0"/>
        <v>0</v>
      </c>
      <c r="S17" s="1">
        <f t="shared" si="0"/>
        <v>0</v>
      </c>
      <c r="T17" s="1">
        <f t="shared" si="1"/>
        <v>0</v>
      </c>
      <c r="U17" s="2">
        <f t="shared" si="6"/>
        <v>0</v>
      </c>
    </row>
    <row r="18" spans="1:21" ht="12">
      <c r="A18" s="40" t="s">
        <v>16</v>
      </c>
      <c r="B18" s="3">
        <v>0</v>
      </c>
      <c r="C18" s="1">
        <v>0</v>
      </c>
      <c r="D18" s="1">
        <v>0</v>
      </c>
      <c r="E18" s="1">
        <v>0</v>
      </c>
      <c r="F18" s="2">
        <f t="shared" si="2"/>
        <v>0</v>
      </c>
      <c r="G18" s="3">
        <v>0</v>
      </c>
      <c r="H18" s="1">
        <v>0</v>
      </c>
      <c r="I18" s="1">
        <v>0</v>
      </c>
      <c r="J18" s="1">
        <v>0</v>
      </c>
      <c r="K18" s="2">
        <f t="shared" si="3"/>
        <v>0</v>
      </c>
      <c r="L18" s="3">
        <v>0</v>
      </c>
      <c r="M18" s="1">
        <v>0</v>
      </c>
      <c r="N18" s="1">
        <v>0</v>
      </c>
      <c r="O18" s="1">
        <v>0</v>
      </c>
      <c r="P18" s="2">
        <f t="shared" si="4"/>
        <v>0</v>
      </c>
      <c r="Q18" s="1">
        <f t="shared" si="5"/>
        <v>0</v>
      </c>
      <c r="R18" s="1">
        <f t="shared" si="0"/>
        <v>0</v>
      </c>
      <c r="S18" s="1">
        <f t="shared" si="0"/>
        <v>0</v>
      </c>
      <c r="T18" s="1">
        <f t="shared" si="1"/>
        <v>0</v>
      </c>
      <c r="U18" s="2">
        <f t="shared" si="6"/>
        <v>0</v>
      </c>
    </row>
    <row r="19" spans="1:21" ht="12">
      <c r="A19" s="40" t="s">
        <v>17</v>
      </c>
      <c r="B19" s="3">
        <v>0</v>
      </c>
      <c r="C19" s="1">
        <v>0</v>
      </c>
      <c r="D19" s="1">
        <v>0</v>
      </c>
      <c r="E19" s="1">
        <v>0</v>
      </c>
      <c r="F19" s="2">
        <f t="shared" si="2"/>
        <v>0</v>
      </c>
      <c r="G19" s="3">
        <v>0</v>
      </c>
      <c r="H19" s="1">
        <v>0</v>
      </c>
      <c r="I19" s="1">
        <v>0</v>
      </c>
      <c r="J19" s="1">
        <v>0</v>
      </c>
      <c r="K19" s="2">
        <f t="shared" si="3"/>
        <v>0</v>
      </c>
      <c r="L19" s="3">
        <v>0</v>
      </c>
      <c r="M19" s="1">
        <v>0</v>
      </c>
      <c r="N19" s="1">
        <v>0</v>
      </c>
      <c r="O19" s="1">
        <v>0</v>
      </c>
      <c r="P19" s="2">
        <f t="shared" si="4"/>
        <v>0</v>
      </c>
      <c r="Q19" s="1">
        <f t="shared" si="5"/>
        <v>0</v>
      </c>
      <c r="R19" s="1">
        <f t="shared" si="0"/>
        <v>0</v>
      </c>
      <c r="S19" s="1">
        <f t="shared" si="0"/>
        <v>0</v>
      </c>
      <c r="T19" s="1">
        <f t="shared" si="1"/>
        <v>0</v>
      </c>
      <c r="U19" s="2">
        <f t="shared" si="6"/>
        <v>0</v>
      </c>
    </row>
    <row r="20" spans="1:21" ht="12">
      <c r="A20" s="40" t="s">
        <v>18</v>
      </c>
      <c r="B20" s="3">
        <v>0</v>
      </c>
      <c r="C20" s="1">
        <v>0</v>
      </c>
      <c r="D20" s="1">
        <v>0</v>
      </c>
      <c r="E20" s="1">
        <v>0</v>
      </c>
      <c r="F20" s="2">
        <f t="shared" si="2"/>
        <v>0</v>
      </c>
      <c r="G20" s="3">
        <v>0</v>
      </c>
      <c r="H20" s="1">
        <v>0</v>
      </c>
      <c r="I20" s="1">
        <v>0</v>
      </c>
      <c r="J20" s="1">
        <v>0</v>
      </c>
      <c r="K20" s="2">
        <f t="shared" si="3"/>
        <v>0</v>
      </c>
      <c r="L20" s="3">
        <v>0</v>
      </c>
      <c r="M20" s="1">
        <v>0</v>
      </c>
      <c r="N20" s="1">
        <v>0</v>
      </c>
      <c r="O20" s="1">
        <v>0</v>
      </c>
      <c r="P20" s="2">
        <f t="shared" si="4"/>
        <v>0</v>
      </c>
      <c r="Q20" s="1">
        <f t="shared" si="5"/>
        <v>0</v>
      </c>
      <c r="R20" s="1">
        <f t="shared" si="0"/>
        <v>0</v>
      </c>
      <c r="S20" s="1">
        <f t="shared" si="0"/>
        <v>0</v>
      </c>
      <c r="T20" s="1">
        <f t="shared" si="1"/>
        <v>0</v>
      </c>
      <c r="U20" s="2">
        <f t="shared" si="6"/>
        <v>0</v>
      </c>
    </row>
    <row r="21" spans="1:21" ht="12">
      <c r="A21" s="40" t="s">
        <v>19</v>
      </c>
      <c r="B21" s="3">
        <v>0</v>
      </c>
      <c r="C21" s="1">
        <v>0</v>
      </c>
      <c r="D21" s="1">
        <v>0</v>
      </c>
      <c r="E21" s="1">
        <v>0</v>
      </c>
      <c r="F21" s="2">
        <f t="shared" si="2"/>
        <v>0</v>
      </c>
      <c r="G21" s="3">
        <v>0</v>
      </c>
      <c r="H21" s="1">
        <v>0</v>
      </c>
      <c r="I21" s="1">
        <v>0</v>
      </c>
      <c r="J21" s="1">
        <v>0</v>
      </c>
      <c r="K21" s="2">
        <f t="shared" si="3"/>
        <v>0</v>
      </c>
      <c r="L21" s="3">
        <v>0</v>
      </c>
      <c r="M21" s="1">
        <v>0</v>
      </c>
      <c r="N21" s="1">
        <v>0</v>
      </c>
      <c r="O21" s="1">
        <v>0</v>
      </c>
      <c r="P21" s="2">
        <f t="shared" si="4"/>
        <v>0</v>
      </c>
      <c r="Q21" s="1">
        <f t="shared" si="5"/>
        <v>0</v>
      </c>
      <c r="R21" s="1">
        <f t="shared" si="0"/>
        <v>0</v>
      </c>
      <c r="S21" s="1">
        <f t="shared" si="0"/>
        <v>0</v>
      </c>
      <c r="T21" s="1">
        <f t="shared" si="1"/>
        <v>0</v>
      </c>
      <c r="U21" s="2">
        <f t="shared" si="6"/>
        <v>0</v>
      </c>
    </row>
    <row r="22" spans="1:21" ht="12">
      <c r="A22" s="40" t="s">
        <v>43</v>
      </c>
      <c r="B22" s="3">
        <v>0</v>
      </c>
      <c r="C22" s="1">
        <v>0</v>
      </c>
      <c r="D22" s="1">
        <v>0</v>
      </c>
      <c r="E22" s="1">
        <v>0</v>
      </c>
      <c r="F22" s="2">
        <f t="shared" si="2"/>
        <v>0</v>
      </c>
      <c r="G22" s="3">
        <v>0</v>
      </c>
      <c r="H22" s="1">
        <v>0</v>
      </c>
      <c r="I22" s="1">
        <v>0</v>
      </c>
      <c r="J22" s="1">
        <v>0</v>
      </c>
      <c r="K22" s="2">
        <f t="shared" si="3"/>
        <v>0</v>
      </c>
      <c r="L22" s="3">
        <v>0</v>
      </c>
      <c r="M22" s="1">
        <v>0</v>
      </c>
      <c r="N22" s="1">
        <v>0</v>
      </c>
      <c r="O22" s="1">
        <v>0</v>
      </c>
      <c r="P22" s="2">
        <f t="shared" si="4"/>
        <v>0</v>
      </c>
      <c r="Q22" s="1">
        <f t="shared" si="5"/>
        <v>0</v>
      </c>
      <c r="R22" s="1">
        <f t="shared" si="0"/>
        <v>0</v>
      </c>
      <c r="S22" s="1">
        <f t="shared" si="0"/>
        <v>0</v>
      </c>
      <c r="T22" s="1">
        <f t="shared" si="1"/>
        <v>0</v>
      </c>
      <c r="U22" s="2">
        <f t="shared" si="6"/>
        <v>0</v>
      </c>
    </row>
    <row r="23" spans="1:21" ht="12">
      <c r="A23" s="40" t="s">
        <v>20</v>
      </c>
      <c r="B23" s="3">
        <v>0</v>
      </c>
      <c r="C23" s="1">
        <v>0</v>
      </c>
      <c r="D23" s="1">
        <v>0</v>
      </c>
      <c r="E23" s="1">
        <v>0</v>
      </c>
      <c r="F23" s="2">
        <f t="shared" si="2"/>
        <v>0</v>
      </c>
      <c r="G23" s="3">
        <v>0</v>
      </c>
      <c r="H23" s="1">
        <v>0</v>
      </c>
      <c r="I23" s="1">
        <v>0</v>
      </c>
      <c r="J23" s="1">
        <v>0</v>
      </c>
      <c r="K23" s="2">
        <f t="shared" si="3"/>
        <v>0</v>
      </c>
      <c r="L23" s="3">
        <v>0</v>
      </c>
      <c r="M23" s="1">
        <v>0</v>
      </c>
      <c r="N23" s="1">
        <v>0</v>
      </c>
      <c r="O23" s="1">
        <v>0</v>
      </c>
      <c r="P23" s="2">
        <f t="shared" si="4"/>
        <v>0</v>
      </c>
      <c r="Q23" s="1">
        <f t="shared" si="5"/>
        <v>0</v>
      </c>
      <c r="R23" s="1">
        <f t="shared" si="0"/>
        <v>0</v>
      </c>
      <c r="S23" s="1">
        <f t="shared" si="0"/>
        <v>0</v>
      </c>
      <c r="T23" s="1">
        <f t="shared" si="1"/>
        <v>0</v>
      </c>
      <c r="U23" s="2">
        <f t="shared" si="6"/>
        <v>0</v>
      </c>
    </row>
    <row r="24" spans="1:21" ht="12">
      <c r="A24" s="40" t="s">
        <v>21</v>
      </c>
      <c r="B24" s="3">
        <v>0</v>
      </c>
      <c r="C24" s="1">
        <v>0</v>
      </c>
      <c r="D24" s="1">
        <v>0</v>
      </c>
      <c r="E24" s="1">
        <v>0</v>
      </c>
      <c r="F24" s="2">
        <f t="shared" si="2"/>
        <v>0</v>
      </c>
      <c r="G24" s="3">
        <v>0</v>
      </c>
      <c r="H24" s="1">
        <v>0</v>
      </c>
      <c r="I24" s="1">
        <v>0</v>
      </c>
      <c r="J24" s="1">
        <v>0</v>
      </c>
      <c r="K24" s="2">
        <f t="shared" si="3"/>
        <v>0</v>
      </c>
      <c r="L24" s="3">
        <v>0</v>
      </c>
      <c r="M24" s="1">
        <v>0</v>
      </c>
      <c r="N24" s="1">
        <v>0</v>
      </c>
      <c r="O24" s="1">
        <v>0</v>
      </c>
      <c r="P24" s="2">
        <f t="shared" si="4"/>
        <v>0</v>
      </c>
      <c r="Q24" s="1">
        <f t="shared" si="5"/>
        <v>0</v>
      </c>
      <c r="R24" s="1">
        <f t="shared" si="0"/>
        <v>0</v>
      </c>
      <c r="S24" s="1">
        <f t="shared" si="0"/>
        <v>0</v>
      </c>
      <c r="T24" s="1">
        <f t="shared" si="1"/>
        <v>0</v>
      </c>
      <c r="U24" s="2">
        <f t="shared" si="6"/>
        <v>0</v>
      </c>
    </row>
    <row r="25" spans="1:21" ht="12.75" thickBot="1">
      <c r="A25" s="145" t="s">
        <v>22</v>
      </c>
      <c r="B25" s="3">
        <v>0</v>
      </c>
      <c r="C25" s="1">
        <v>0</v>
      </c>
      <c r="D25" s="1">
        <v>0</v>
      </c>
      <c r="E25" s="1">
        <v>0</v>
      </c>
      <c r="F25" s="2">
        <f t="shared" si="2"/>
        <v>0</v>
      </c>
      <c r="G25" s="3">
        <v>0</v>
      </c>
      <c r="H25" s="1">
        <v>0</v>
      </c>
      <c r="I25" s="1">
        <v>0</v>
      </c>
      <c r="J25" s="1">
        <v>0</v>
      </c>
      <c r="K25" s="2">
        <f t="shared" si="3"/>
        <v>0</v>
      </c>
      <c r="L25" s="3">
        <v>0</v>
      </c>
      <c r="M25" s="1">
        <v>0</v>
      </c>
      <c r="N25" s="1">
        <v>0</v>
      </c>
      <c r="O25" s="1">
        <v>0</v>
      </c>
      <c r="P25" s="2">
        <f t="shared" si="4"/>
        <v>0</v>
      </c>
      <c r="Q25" s="1">
        <f t="shared" si="5"/>
        <v>0</v>
      </c>
      <c r="R25" s="1">
        <f t="shared" si="0"/>
        <v>0</v>
      </c>
      <c r="S25" s="1">
        <f t="shared" si="0"/>
        <v>0</v>
      </c>
      <c r="T25" s="1">
        <f t="shared" si="1"/>
        <v>0</v>
      </c>
      <c r="U25" s="2">
        <f t="shared" si="6"/>
        <v>0</v>
      </c>
    </row>
    <row r="26" spans="1:21" ht="15.75" thickBot="1">
      <c r="A26" s="144" t="s">
        <v>2</v>
      </c>
      <c r="B26" s="6">
        <v>0</v>
      </c>
      <c r="C26" s="4">
        <f aca="true" t="shared" si="7" ref="C26:U26">SUM(C5:C25)</f>
        <v>0</v>
      </c>
      <c r="D26" s="4">
        <f t="shared" si="7"/>
        <v>0</v>
      </c>
      <c r="E26" s="4">
        <f t="shared" si="7"/>
        <v>0</v>
      </c>
      <c r="F26" s="5">
        <f t="shared" si="7"/>
        <v>0</v>
      </c>
      <c r="G26" s="6">
        <f>SUM(G5:G25)</f>
        <v>0</v>
      </c>
      <c r="H26" s="4">
        <f t="shared" si="7"/>
        <v>0</v>
      </c>
      <c r="I26" s="4">
        <f t="shared" si="7"/>
        <v>0</v>
      </c>
      <c r="J26" s="4">
        <f>SUM(J5:J25)</f>
        <v>0</v>
      </c>
      <c r="K26" s="5">
        <f t="shared" si="7"/>
        <v>0</v>
      </c>
      <c r="L26" s="6">
        <f t="shared" si="7"/>
        <v>0</v>
      </c>
      <c r="M26" s="4">
        <f t="shared" si="7"/>
        <v>0</v>
      </c>
      <c r="N26" s="4">
        <f t="shared" si="7"/>
        <v>0</v>
      </c>
      <c r="O26" s="4">
        <f t="shared" si="7"/>
        <v>0</v>
      </c>
      <c r="P26" s="5">
        <f t="shared" si="7"/>
        <v>0</v>
      </c>
      <c r="Q26" s="6">
        <f t="shared" si="7"/>
        <v>0</v>
      </c>
      <c r="R26" s="4">
        <f t="shared" si="7"/>
        <v>0</v>
      </c>
      <c r="S26" s="4">
        <f t="shared" si="7"/>
        <v>0</v>
      </c>
      <c r="T26" s="4">
        <f t="shared" si="7"/>
        <v>0</v>
      </c>
      <c r="U26" s="5">
        <f t="shared" si="7"/>
        <v>0</v>
      </c>
    </row>
    <row r="27" spans="1:21" ht="1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ht="12.75" thickBo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ht="15.75" thickBot="1">
      <c r="A29" s="7" t="s">
        <v>23</v>
      </c>
      <c r="B29" s="72"/>
      <c r="C29" s="72"/>
      <c r="D29" s="72"/>
      <c r="E29" s="72"/>
      <c r="F29" s="73"/>
      <c r="G29" s="8"/>
      <c r="H29" s="8"/>
      <c r="I29" s="8"/>
      <c r="J29" s="8"/>
      <c r="K29" s="39"/>
      <c r="L29" s="41"/>
      <c r="M29" s="8"/>
      <c r="N29" s="8"/>
      <c r="O29" s="8"/>
      <c r="P29" s="39"/>
      <c r="Q29" s="8"/>
      <c r="R29" s="8"/>
      <c r="S29" s="8"/>
      <c r="T29" s="10" t="s">
        <v>2</v>
      </c>
      <c r="U29" s="39"/>
    </row>
    <row r="30" spans="1:21" ht="12.75" customHeight="1">
      <c r="A30" s="74" t="s">
        <v>45</v>
      </c>
      <c r="B30" s="98">
        <f>B16+B17+B18+B22</f>
        <v>0</v>
      </c>
      <c r="C30" s="96">
        <f>C16+C17+C22</f>
        <v>0</v>
      </c>
      <c r="D30" s="96">
        <f>D16+D17+D22</f>
        <v>0</v>
      </c>
      <c r="E30" s="96">
        <f>E16+E17+E22</f>
        <v>0</v>
      </c>
      <c r="F30" s="97">
        <f>F16+F17+F22</f>
        <v>0</v>
      </c>
      <c r="G30" s="98">
        <f>G16+G17+G18+G22</f>
        <v>0</v>
      </c>
      <c r="H30" s="96">
        <f>H16+H17+H22</f>
        <v>0</v>
      </c>
      <c r="I30" s="96">
        <f>I16+I17+I22</f>
        <v>0</v>
      </c>
      <c r="J30" s="96">
        <f>J16+J17+J22</f>
        <v>0</v>
      </c>
      <c r="K30" s="97">
        <f>K16+K17+K22</f>
        <v>0</v>
      </c>
      <c r="L30" s="98">
        <f>L16+L17+L18+L22</f>
        <v>0</v>
      </c>
      <c r="M30" s="96">
        <f>M16+M17+M22</f>
        <v>0</v>
      </c>
      <c r="N30" s="96">
        <f>N16+N17+N22</f>
        <v>0</v>
      </c>
      <c r="O30" s="96">
        <f>O16+O17+O22</f>
        <v>0</v>
      </c>
      <c r="P30" s="97">
        <f>P16+P17+P22</f>
        <v>0</v>
      </c>
      <c r="Q30" s="98">
        <f>Q16+Q17+Q18+Q22</f>
        <v>0</v>
      </c>
      <c r="R30" s="96">
        <f>R16+R17+R22</f>
        <v>0</v>
      </c>
      <c r="S30" s="96">
        <f>S16+S17+S22</f>
        <v>0</v>
      </c>
      <c r="T30" s="96">
        <f>T16+T17+T22</f>
        <v>0</v>
      </c>
      <c r="U30" s="97">
        <f>U16+U17+U22</f>
        <v>0</v>
      </c>
    </row>
    <row r="31" spans="1:21" ht="12">
      <c r="A31" s="53" t="s">
        <v>18</v>
      </c>
      <c r="B31" s="100">
        <f aca="true" t="shared" si="8" ref="B31:U31">B7+B14+B20</f>
        <v>0</v>
      </c>
      <c r="C31" s="101">
        <f t="shared" si="8"/>
        <v>0</v>
      </c>
      <c r="D31" s="101">
        <f t="shared" si="8"/>
        <v>0</v>
      </c>
      <c r="E31" s="101">
        <f t="shared" si="8"/>
        <v>0</v>
      </c>
      <c r="F31" s="102">
        <f t="shared" si="8"/>
        <v>0</v>
      </c>
      <c r="G31" s="100">
        <f t="shared" si="8"/>
        <v>0</v>
      </c>
      <c r="H31" s="101">
        <f t="shared" si="8"/>
        <v>0</v>
      </c>
      <c r="I31" s="101">
        <f t="shared" si="8"/>
        <v>0</v>
      </c>
      <c r="J31" s="101">
        <f t="shared" si="8"/>
        <v>0</v>
      </c>
      <c r="K31" s="102">
        <f t="shared" si="8"/>
        <v>0</v>
      </c>
      <c r="L31" s="100">
        <f t="shared" si="8"/>
        <v>0</v>
      </c>
      <c r="M31" s="101">
        <f t="shared" si="8"/>
        <v>0</v>
      </c>
      <c r="N31" s="101">
        <f t="shared" si="8"/>
        <v>0</v>
      </c>
      <c r="O31" s="101">
        <f t="shared" si="8"/>
        <v>0</v>
      </c>
      <c r="P31" s="102">
        <f t="shared" si="8"/>
        <v>0</v>
      </c>
      <c r="Q31" s="100">
        <f t="shared" si="8"/>
        <v>0</v>
      </c>
      <c r="R31" s="101">
        <f t="shared" si="8"/>
        <v>0</v>
      </c>
      <c r="S31" s="101">
        <f t="shared" si="8"/>
        <v>0</v>
      </c>
      <c r="T31" s="101">
        <f t="shared" si="8"/>
        <v>0</v>
      </c>
      <c r="U31" s="102">
        <f t="shared" si="8"/>
        <v>0</v>
      </c>
    </row>
    <row r="32" spans="1:21" ht="12.75" thickBot="1">
      <c r="A32" s="54" t="s">
        <v>24</v>
      </c>
      <c r="B32" s="71">
        <f aca="true" t="shared" si="9" ref="B32:U32">B11+B12+B13+B19+B21+B24+B25</f>
        <v>0</v>
      </c>
      <c r="C32" s="55">
        <f t="shared" si="9"/>
        <v>0</v>
      </c>
      <c r="D32" s="55">
        <f t="shared" si="9"/>
        <v>0</v>
      </c>
      <c r="E32" s="55">
        <f t="shared" si="9"/>
        <v>0</v>
      </c>
      <c r="F32" s="56">
        <f t="shared" si="9"/>
        <v>0</v>
      </c>
      <c r="G32" s="71">
        <f t="shared" si="9"/>
        <v>0</v>
      </c>
      <c r="H32" s="55">
        <f t="shared" si="9"/>
        <v>0</v>
      </c>
      <c r="I32" s="55">
        <f t="shared" si="9"/>
        <v>0</v>
      </c>
      <c r="J32" s="55">
        <f t="shared" si="9"/>
        <v>0</v>
      </c>
      <c r="K32" s="56">
        <f t="shared" si="9"/>
        <v>0</v>
      </c>
      <c r="L32" s="71">
        <f t="shared" si="9"/>
        <v>0</v>
      </c>
      <c r="M32" s="55">
        <f t="shared" si="9"/>
        <v>0</v>
      </c>
      <c r="N32" s="55">
        <f t="shared" si="9"/>
        <v>0</v>
      </c>
      <c r="O32" s="55">
        <f t="shared" si="9"/>
        <v>0</v>
      </c>
      <c r="P32" s="56">
        <f t="shared" si="9"/>
        <v>0</v>
      </c>
      <c r="Q32" s="71">
        <f t="shared" si="9"/>
        <v>0</v>
      </c>
      <c r="R32" s="55">
        <f t="shared" si="9"/>
        <v>0</v>
      </c>
      <c r="S32" s="55">
        <f t="shared" si="9"/>
        <v>0</v>
      </c>
      <c r="T32" s="55">
        <f t="shared" si="9"/>
        <v>0</v>
      </c>
      <c r="U32" s="56">
        <f t="shared" si="9"/>
        <v>0</v>
      </c>
    </row>
    <row r="33" ht="12.75" thickBot="1"/>
    <row r="34" spans="1:21" ht="13.5" thickBot="1">
      <c r="A34" s="143" t="s">
        <v>51</v>
      </c>
      <c r="B34" s="1"/>
      <c r="C34" s="157">
        <v>0</v>
      </c>
      <c r="D34" s="158">
        <v>0</v>
      </c>
      <c r="E34" s="159">
        <v>0</v>
      </c>
      <c r="F34" s="142">
        <f>SUM(C34:E34)</f>
        <v>0</v>
      </c>
      <c r="G34" s="1"/>
      <c r="H34" s="157">
        <v>0</v>
      </c>
      <c r="I34" s="158">
        <v>0</v>
      </c>
      <c r="J34" s="159">
        <v>0</v>
      </c>
      <c r="K34" s="142">
        <f>SUM(H34:J34)</f>
        <v>0</v>
      </c>
      <c r="L34" s="1"/>
      <c r="M34" s="157">
        <v>0</v>
      </c>
      <c r="N34" s="158">
        <v>0</v>
      </c>
      <c r="O34" s="159">
        <v>0</v>
      </c>
      <c r="P34" s="142">
        <f>SUM(M34:O34)</f>
        <v>0</v>
      </c>
      <c r="Q34" s="1"/>
      <c r="R34" s="157">
        <f>C34+H34+M34</f>
        <v>0</v>
      </c>
      <c r="S34" s="158">
        <f>D34+I34+N34</f>
        <v>0</v>
      </c>
      <c r="T34" s="159">
        <f>E34+J34+O34</f>
        <v>0</v>
      </c>
      <c r="U34" s="142">
        <f>SUM(R34:T34)</f>
        <v>0</v>
      </c>
    </row>
  </sheetData>
  <sheetProtection/>
  <printOptions gridLines="1"/>
  <pageMargins left="0.5" right="0.5" top="1" bottom="1" header="0.51" footer="0.5"/>
  <pageSetup horizontalDpi="600" verticalDpi="600" orientation="landscape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Neuenschwander, John</dc:creator>
  <cp:keywords/>
  <dc:description/>
  <cp:lastModifiedBy>jochne</cp:lastModifiedBy>
  <cp:lastPrinted>2014-12-16T15:23:19Z</cp:lastPrinted>
  <dcterms:created xsi:type="dcterms:W3CDTF">1999-06-15T19:57:28Z</dcterms:created>
  <dcterms:modified xsi:type="dcterms:W3CDTF">2014-12-16T15:23:27Z</dcterms:modified>
  <cp:category/>
  <cp:version/>
  <cp:contentType/>
  <cp:contentStatus/>
</cp:coreProperties>
</file>